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.HAYES\Desktop\"/>
    </mc:Choice>
  </mc:AlternateContent>
  <xr:revisionPtr revIDLastSave="0" documentId="13_ncr:1_{10A0238C-7733-4237-B284-79AE06DAF6CE}" xr6:coauthVersionLast="40" xr6:coauthVersionMax="40" xr10:uidLastSave="{00000000-0000-0000-0000-000000000000}"/>
  <bookViews>
    <workbookView xWindow="615" yWindow="390" windowWidth="27855" windowHeight="14610" tabRatio="744" activeTab="3" xr2:uid="{00000000-000D-0000-FFFF-FFFF00000000}"/>
  </bookViews>
  <sheets>
    <sheet name="STRIAGHT SIDED&amp;METRIC SPLINES" sheetId="2" r:id="rId1"/>
    <sheet name="INVOLUTE SPLINES" sheetId="4" r:id="rId2"/>
    <sheet name="SHOP INFO" sheetId="5" r:id="rId3"/>
    <sheet name="SINGLE SHEET 11x17" sheetId="6" r:id="rId4"/>
    <sheet name="BROACH-HORNS" sheetId="7" r:id="rId5"/>
    <sheet name="Hob List" sheetId="8" r:id="rId6"/>
    <sheet name="Shaper List" sheetId="9" r:id="rId7"/>
  </sheets>
  <definedNames>
    <definedName name="_xlnm.Print_Area" localSheetId="1">'INVOLUTE SPLINES'!$A$1:$M$52</definedName>
    <definedName name="_xlnm.Print_Area" localSheetId="3">'SINGLE SHEET 11x17'!$A$1:$H$61</definedName>
    <definedName name="_xlnm.Print_Area" localSheetId="0">'STRIAGHT SIDED&amp;METRIC SPLINES'!$B$1:$L$38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2" i="7" l="1"/>
  <c r="H76" i="7" l="1"/>
  <c r="H18" i="7" l="1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59" i="7"/>
  <c r="I80" i="7"/>
  <c r="I110" i="7"/>
  <c r="I113" i="7"/>
  <c r="I123" i="7"/>
  <c r="I124" i="7"/>
  <c r="I133" i="7"/>
  <c r="I138" i="7"/>
  <c r="I156" i="7"/>
  <c r="I161" i="7"/>
  <c r="H162" i="7"/>
  <c r="H161" i="7"/>
  <c r="H132" i="7"/>
  <c r="H103" i="7"/>
  <c r="H95" i="7"/>
  <c r="H66" i="7"/>
  <c r="H67" i="7"/>
  <c r="H65" i="7"/>
  <c r="H63" i="7"/>
  <c r="H60" i="7"/>
  <c r="H61" i="7"/>
  <c r="H59" i="7"/>
  <c r="H46" i="7"/>
  <c r="H44" i="7"/>
  <c r="H42" i="7"/>
  <c r="H30" i="7"/>
  <c r="H29" i="7"/>
  <c r="H11" i="7"/>
  <c r="H12" i="7"/>
  <c r="H13" i="7"/>
  <c r="H10" i="7"/>
  <c r="H36" i="7"/>
  <c r="H24" i="7" l="1"/>
  <c r="H118" i="7" l="1"/>
  <c r="H100" i="7"/>
  <c r="H93" i="7"/>
  <c r="H14" i="7"/>
  <c r="H16" i="7"/>
  <c r="H17" i="7"/>
  <c r="H26" i="7"/>
  <c r="H27" i="7"/>
  <c r="H28" i="7"/>
  <c r="H31" i="7"/>
  <c r="H32" i="7"/>
  <c r="H33" i="7"/>
  <c r="H34" i="7"/>
  <c r="H35" i="7"/>
  <c r="H39" i="7"/>
  <c r="H45" i="7"/>
  <c r="H48" i="7"/>
  <c r="H50" i="7"/>
  <c r="H51" i="7"/>
  <c r="H52" i="7"/>
  <c r="H54" i="7"/>
  <c r="H55" i="7"/>
  <c r="H69" i="7"/>
  <c r="H70" i="7"/>
  <c r="H71" i="7"/>
  <c r="H72" i="7"/>
  <c r="H73" i="7"/>
  <c r="H74" i="7"/>
  <c r="H75" i="7"/>
  <c r="H77" i="7"/>
  <c r="H68" i="7"/>
  <c r="A82" i="7" l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</calcChain>
</file>

<file path=xl/sharedStrings.xml><?xml version="1.0" encoding="utf-8"?>
<sst xmlns="http://schemas.openxmlformats.org/spreadsheetml/2006/main" count="2924" uniqueCount="1187">
  <si>
    <t>Option No.</t>
  </si>
  <si>
    <t>Teeth</t>
  </si>
  <si>
    <t>Pitch</t>
  </si>
  <si>
    <t>P.A.</t>
  </si>
  <si>
    <t>Major</t>
  </si>
  <si>
    <t>Max Pull</t>
  </si>
  <si>
    <t>Minor</t>
  </si>
  <si>
    <t>Owner</t>
  </si>
  <si>
    <t>Other</t>
  </si>
  <si>
    <t>#88</t>
  </si>
  <si>
    <t>#87</t>
  </si>
  <si>
    <t>#90</t>
  </si>
  <si>
    <t>#91</t>
  </si>
  <si>
    <t>#92</t>
  </si>
  <si>
    <t>#89</t>
  </si>
  <si>
    <t>#93</t>
  </si>
  <si>
    <t>#98</t>
  </si>
  <si>
    <t>#94</t>
  </si>
  <si>
    <t>#95</t>
  </si>
  <si>
    <t>#97</t>
  </si>
  <si>
    <t>16/32</t>
  </si>
  <si>
    <t>8/16</t>
  </si>
  <si>
    <t>20/40</t>
  </si>
  <si>
    <t>10/20</t>
  </si>
  <si>
    <t>12/24</t>
  </si>
  <si>
    <t>32/64</t>
  </si>
  <si>
    <t>24/48</t>
  </si>
  <si>
    <t>48/96</t>
  </si>
  <si>
    <t>1.250</t>
  </si>
  <si>
    <t>.640</t>
  </si>
  <si>
    <t>1.499</t>
  </si>
  <si>
    <t>.770</t>
  </si>
  <si>
    <t>1.795</t>
  </si>
  <si>
    <t>.885</t>
  </si>
  <si>
    <t>.700</t>
  </si>
  <si>
    <t>1.283</t>
  </si>
  <si>
    <t>1.000</t>
  </si>
  <si>
    <t>2.048</t>
  </si>
  <si>
    <t>.870</t>
  </si>
  <si>
    <t>1.800/1.810</t>
  </si>
  <si>
    <t>1.533</t>
  </si>
  <si>
    <t>1.130</t>
  </si>
  <si>
    <t>1.276</t>
  </si>
  <si>
    <t>1.338</t>
  </si>
  <si>
    <t>1.400</t>
  </si>
  <si>
    <t>.704</t>
  </si>
  <si>
    <t>1.525</t>
  </si>
  <si>
    <t>1.612</t>
  </si>
  <si>
    <t>1.7375/1.7485</t>
  </si>
  <si>
    <t>1.376</t>
  </si>
  <si>
    <t>1.160</t>
  </si>
  <si>
    <t>1.775</t>
  </si>
  <si>
    <t>3.923</t>
  </si>
  <si>
    <t>.758</t>
  </si>
  <si>
    <t>2.584</t>
  </si>
  <si>
    <t>3.463</t>
  </si>
  <si>
    <t>1 1/2</t>
  </si>
  <si>
    <t>2 1/2 Steel / 3" Alum</t>
  </si>
  <si>
    <t>2 1/2</t>
  </si>
  <si>
    <t>2 3/4</t>
  </si>
  <si>
    <t>2" Steel / 2 1/2 Alum</t>
  </si>
  <si>
    <t>.508</t>
  </si>
  <si>
    <t>1.2498</t>
  </si>
  <si>
    <t>1.2500</t>
  </si>
  <si>
    <t>1.506</t>
  </si>
  <si>
    <t>.754</t>
  </si>
  <si>
    <t>.586</t>
  </si>
  <si>
    <t>1.304</t>
  </si>
  <si>
    <t>1.084</t>
  </si>
  <si>
    <t>.8765</t>
  </si>
  <si>
    <t>1.752</t>
  </si>
  <si>
    <t>1.6190/1.6215</t>
  </si>
  <si>
    <t>1.333</t>
  </si>
  <si>
    <t>1.125</t>
  </si>
  <si>
    <t>1.187</t>
  </si>
  <si>
    <t>1.249</t>
  </si>
  <si>
    <t>.623</t>
  </si>
  <si>
    <t>1.374</t>
  </si>
  <si>
    <t>1.437</t>
  </si>
  <si>
    <t>1.5625/1.5675</t>
  </si>
  <si>
    <t>1.248</t>
  </si>
  <si>
    <t>1.048</t>
  </si>
  <si>
    <t>1.6245/1.6265</t>
  </si>
  <si>
    <t>3.625</t>
  </si>
  <si>
    <t>.7160</t>
  </si>
  <si>
    <t>2.452</t>
  </si>
  <si>
    <t>3.304</t>
  </si>
  <si>
    <t>Mich. Finders</t>
  </si>
  <si>
    <t>Hayes</t>
  </si>
  <si>
    <t>Hayes/Amer. Lincoln</t>
  </si>
  <si>
    <t>steel &amp; alum</t>
  </si>
  <si>
    <t>No HT</t>
  </si>
  <si>
    <t>HT steel only</t>
  </si>
  <si>
    <t>Alum &amp; No HT</t>
  </si>
  <si>
    <t>Broach will finish bore to .751</t>
  </si>
  <si>
    <t>Class 5 after HT</t>
  </si>
  <si>
    <r>
      <t xml:space="preserve">                                                                                                                                                                                        </t>
    </r>
    <r>
      <rPr>
        <b/>
        <i/>
        <sz val="8"/>
        <rFont val="Arial"/>
        <family val="2"/>
      </rPr>
      <t xml:space="preserve"> Involute Splines Flat Root Side Fit</t>
    </r>
  </si>
  <si>
    <t>1"-6B</t>
  </si>
  <si>
    <t>1"-10C</t>
  </si>
  <si>
    <t>10</t>
  </si>
  <si>
    <t>6</t>
  </si>
  <si>
    <t>.875</t>
  </si>
  <si>
    <t>1.378/1.379</t>
  </si>
  <si>
    <t>1.377</t>
  </si>
  <si>
    <t>1.502</t>
  </si>
  <si>
    <t>1.624/1.625</t>
  </si>
  <si>
    <t>1.750</t>
  </si>
  <si>
    <t>2.000</t>
  </si>
  <si>
    <t>2 7/8</t>
  </si>
  <si>
    <t>.752</t>
  </si>
  <si>
    <t>.844/.845</t>
  </si>
  <si>
    <t>.809</t>
  </si>
  <si>
    <t>.910</t>
  </si>
  <si>
    <t>1.250/1.251</t>
  </si>
  <si>
    <t>1.381</t>
  </si>
  <si>
    <t>1.700</t>
  </si>
  <si>
    <t>Send to Diamond</t>
  </si>
  <si>
    <t>.135</t>
  </si>
  <si>
    <t>.248</t>
  </si>
  <si>
    <t>.154</t>
  </si>
  <si>
    <t>.174</t>
  </si>
  <si>
    <t>.195</t>
  </si>
  <si>
    <t>.215</t>
  </si>
  <si>
    <t>.234</t>
  </si>
  <si>
    <t>.404</t>
  </si>
  <si>
    <t>.273</t>
  </si>
  <si>
    <t>.501</t>
  </si>
  <si>
    <t>A10x23x29</t>
  </si>
  <si>
    <t>W50x2x30x24x9h</t>
  </si>
  <si>
    <t>W58x53x27</t>
  </si>
  <si>
    <t>18</t>
  </si>
  <si>
    <t>21</t>
  </si>
  <si>
    <t>14</t>
  </si>
  <si>
    <t>16</t>
  </si>
  <si>
    <t>24</t>
  </si>
  <si>
    <t>27</t>
  </si>
  <si>
    <t>28</t>
  </si>
  <si>
    <t>Din 5464</t>
  </si>
  <si>
    <t>Din 5480</t>
  </si>
  <si>
    <t>Din 5482</t>
  </si>
  <si>
    <t>1.145</t>
  </si>
  <si>
    <t>.984</t>
  </si>
  <si>
    <t>1.1024/1.1228</t>
  </si>
  <si>
    <t>1.181</t>
  </si>
  <si>
    <t>1.575</t>
  </si>
  <si>
    <t>1.790</t>
  </si>
  <si>
    <t>1.9889</t>
  </si>
  <si>
    <t>2.2834</t>
  </si>
  <si>
    <t>2.362</t>
  </si>
  <si>
    <t>1 1/4</t>
  </si>
  <si>
    <t>.900</t>
  </si>
  <si>
    <t>1.0090/1.0039</t>
  </si>
  <si>
    <t>1.024</t>
  </si>
  <si>
    <t>1.220</t>
  </si>
  <si>
    <t>1.417</t>
  </si>
  <si>
    <t>1.811</t>
  </si>
  <si>
    <t>2.0866</t>
  </si>
  <si>
    <t>2.204</t>
  </si>
  <si>
    <t>.886/.887</t>
  </si>
  <si>
    <t>Send to Swanson</t>
  </si>
  <si>
    <t>W25x1.25x30x18x9h</t>
  </si>
  <si>
    <t>W30x2x30x14x9h</t>
  </si>
  <si>
    <t>W35x2x30x16x9h</t>
  </si>
  <si>
    <t>w40x2x30x18x9h</t>
  </si>
  <si>
    <t>W45x2x30x21x9h</t>
  </si>
  <si>
    <t>W60x2x30x28x9h</t>
  </si>
  <si>
    <t>W28x1.25x30x21x9h</t>
  </si>
  <si>
    <t>J.I.S. 25x18x1.25</t>
  </si>
  <si>
    <t>.971 (1" Finish on Broach)</t>
  </si>
  <si>
    <t>2.938</t>
  </si>
  <si>
    <t>3.088</t>
  </si>
  <si>
    <t>Other/ Tooth Width</t>
  </si>
  <si>
    <t>.7275/.7290</t>
  </si>
  <si>
    <t>1.625</t>
  </si>
  <si>
    <t>J.I.S. 40x2.5x20x14H</t>
  </si>
  <si>
    <t>1.605</t>
  </si>
  <si>
    <t>2 1/4</t>
  </si>
  <si>
    <t>1.263</t>
  </si>
  <si>
    <t>.886</t>
  </si>
  <si>
    <t xml:space="preserve">                                                                                                                                                                 Straight Sided Splines</t>
  </si>
  <si>
    <t xml:space="preserve">                                                                                                                                                           Metric Splines</t>
  </si>
  <si>
    <t>1.289</t>
  </si>
  <si>
    <t>.902</t>
  </si>
  <si>
    <t>1.113</t>
  </si>
  <si>
    <t>1.214</t>
  </si>
  <si>
    <t>1.503</t>
  </si>
  <si>
    <t>.976 BORE/ 1.015 FINISH</t>
  </si>
  <si>
    <t>1.520</t>
  </si>
  <si>
    <t>100</t>
  </si>
  <si>
    <t>88</t>
  </si>
  <si>
    <t>101</t>
  </si>
  <si>
    <t>87</t>
  </si>
  <si>
    <t>90</t>
  </si>
  <si>
    <t>91</t>
  </si>
  <si>
    <t>102</t>
  </si>
  <si>
    <t>103</t>
  </si>
  <si>
    <t>92</t>
  </si>
  <si>
    <t>89</t>
  </si>
  <si>
    <t>93</t>
  </si>
  <si>
    <t>104</t>
  </si>
  <si>
    <t>105</t>
  </si>
  <si>
    <t>86</t>
  </si>
  <si>
    <t>106</t>
  </si>
  <si>
    <t>85</t>
  </si>
  <si>
    <t>98</t>
  </si>
  <si>
    <t>94</t>
  </si>
  <si>
    <t>107</t>
  </si>
  <si>
    <t>95</t>
  </si>
  <si>
    <t>108</t>
  </si>
  <si>
    <t>109</t>
  </si>
  <si>
    <t>110</t>
  </si>
  <si>
    <t>111</t>
  </si>
  <si>
    <t>113</t>
  </si>
  <si>
    <t>114</t>
  </si>
  <si>
    <t>97</t>
  </si>
  <si>
    <t>115</t>
  </si>
  <si>
    <t>116</t>
  </si>
  <si>
    <t>1.010</t>
  </si>
  <si>
    <t>Description</t>
  </si>
  <si>
    <t>1 1/8"-10C</t>
  </si>
  <si>
    <t>1 1/4-10C</t>
  </si>
  <si>
    <t>1 3/8"-10A</t>
  </si>
  <si>
    <t>1 3/8"-10B</t>
  </si>
  <si>
    <t>1 3/8"-10C</t>
  </si>
  <si>
    <t>1 1/2"-10B</t>
  </si>
  <si>
    <t>1 1/2"-10C</t>
  </si>
  <si>
    <t>1 5/8"-6B</t>
  </si>
  <si>
    <t>1 3/4"-10B</t>
  </si>
  <si>
    <t>1 3/4"-10C</t>
  </si>
  <si>
    <t>2"6B</t>
  </si>
  <si>
    <t>7/8"-10B</t>
  </si>
  <si>
    <t>214</t>
  </si>
  <si>
    <t>240</t>
  </si>
  <si>
    <t>238</t>
  </si>
  <si>
    <t>233</t>
  </si>
  <si>
    <t>209</t>
  </si>
  <si>
    <t>201</t>
  </si>
  <si>
    <t>202</t>
  </si>
  <si>
    <t>203</t>
  </si>
  <si>
    <t>204</t>
  </si>
  <si>
    <t>200</t>
  </si>
  <si>
    <t>205</t>
  </si>
  <si>
    <t>206</t>
  </si>
  <si>
    <t>208</t>
  </si>
  <si>
    <t>207</t>
  </si>
  <si>
    <t>211</t>
  </si>
  <si>
    <t>15</t>
  </si>
  <si>
    <t>1.002</t>
  </si>
  <si>
    <t>3</t>
  </si>
  <si>
    <t>Hex-Flex only</t>
  </si>
  <si>
    <t>210</t>
  </si>
  <si>
    <t>JIS</t>
  </si>
  <si>
    <t>30°</t>
  </si>
  <si>
    <t>45°</t>
  </si>
  <si>
    <t>20°</t>
  </si>
  <si>
    <t>DIN 5464</t>
  </si>
  <si>
    <t>1.876</t>
  </si>
  <si>
    <t>2.169</t>
  </si>
  <si>
    <t>122</t>
  </si>
  <si>
    <t>1.370</t>
  </si>
  <si>
    <t>1.511</t>
  </si>
  <si>
    <t>232-.234</t>
  </si>
  <si>
    <t>96/112</t>
  </si>
  <si>
    <t>DATE SHARPEND</t>
  </si>
  <si>
    <t>5/20/11. Eagle Tool Co. Job # 1-0276-805</t>
  </si>
  <si>
    <t>2 1/2"-6B</t>
  </si>
  <si>
    <t>2.500</t>
  </si>
  <si>
    <t>2.123</t>
  </si>
  <si>
    <t>.622</t>
  </si>
  <si>
    <t>1 3/8"-6B</t>
  </si>
  <si>
    <t>.342-.344</t>
  </si>
  <si>
    <t>1.169</t>
  </si>
  <si>
    <t>23</t>
  </si>
  <si>
    <t>237</t>
  </si>
  <si>
    <t>17</t>
  </si>
  <si>
    <t>1.900</t>
  </si>
  <si>
    <t>1.650</t>
  </si>
  <si>
    <t>J.I.S. 47.5x17x2.5</t>
  </si>
  <si>
    <t>.626</t>
  </si>
  <si>
    <t>1 5/8</t>
  </si>
  <si>
    <t>1 3/8</t>
  </si>
  <si>
    <t>1 1/8</t>
  </si>
  <si>
    <t>1 3/4</t>
  </si>
  <si>
    <t>2 5/16</t>
  </si>
  <si>
    <t>2</t>
  </si>
  <si>
    <t>--------</t>
  </si>
  <si>
    <t>Shop Location</t>
  </si>
  <si>
    <t>Straight Sided Splines</t>
  </si>
  <si>
    <t>Metric Splines</t>
  </si>
  <si>
    <t>Involute Splines Flat Root Side Fit</t>
  </si>
  <si>
    <t>71</t>
  </si>
  <si>
    <t>124</t>
  </si>
  <si>
    <t>63</t>
  </si>
  <si>
    <t>120</t>
  </si>
  <si>
    <t>60</t>
  </si>
  <si>
    <t>119</t>
  </si>
  <si>
    <t>48</t>
  </si>
  <si>
    <t>125</t>
  </si>
  <si>
    <t>118</t>
  </si>
  <si>
    <t>135</t>
  </si>
  <si>
    <t>126</t>
  </si>
  <si>
    <t>117</t>
  </si>
  <si>
    <t>66</t>
  </si>
  <si>
    <t>67</t>
  </si>
  <si>
    <t>129</t>
  </si>
  <si>
    <t>130</t>
  </si>
  <si>
    <t>141</t>
  </si>
  <si>
    <t>132</t>
  </si>
  <si>
    <t>---------------------</t>
  </si>
  <si>
    <t>BROACH CAN BE USED FOR ANY PARTS. HEAT TREAT, HEX FLEX, ALUMINUM, ETC.</t>
  </si>
  <si>
    <t>BRACH CAN ONLY BE USED FOR HEAT TREAT</t>
  </si>
  <si>
    <t>BROACH CAN BE USED ON ANYTHING EXCEPT HEAT TREAT PARTS</t>
  </si>
  <si>
    <t>BROACH IS FOR A SPECIAL JOB. SEE DESCRIPTION AREA</t>
  </si>
  <si>
    <t>DESCRIPTION</t>
  </si>
  <si>
    <t>STEEL &amp; ALUMINUM: SPECIAL 10-SERIES</t>
  </si>
  <si>
    <t xml:space="preserve">STEEL &amp; ALUMINUM  </t>
  </si>
  <si>
    <t>73</t>
  </si>
  <si>
    <t>74</t>
  </si>
  <si>
    <t>134</t>
  </si>
  <si>
    <t>75</t>
  </si>
  <si>
    <t>68</t>
  </si>
  <si>
    <t>77</t>
  </si>
  <si>
    <t>64</t>
  </si>
  <si>
    <t>78</t>
  </si>
  <si>
    <t>138</t>
  </si>
  <si>
    <t>137</t>
  </si>
  <si>
    <t>131</t>
  </si>
  <si>
    <t>112</t>
  </si>
  <si>
    <t>84</t>
  </si>
  <si>
    <t>127</t>
  </si>
  <si>
    <t>128</t>
  </si>
  <si>
    <t>133</t>
  </si>
  <si>
    <t>139</t>
  </si>
  <si>
    <t>216</t>
  </si>
  <si>
    <t>SPLINE DESIGNATIONS:</t>
  </si>
  <si>
    <t>JIS = 45x16x2.5 (Major Dia x #Teeth x module)</t>
  </si>
  <si>
    <t>DIN 5480 = W40x2x30x18x9h (Nominal Dia x Module x Pressure Angle x #Teeth x Class fit)</t>
  </si>
  <si>
    <t>DIN 5482 internal =A 25x22 DIN 5482 (A=internal, Nom. Major x Nom. Minor DIN 5482)</t>
  </si>
  <si>
    <t>DIN 5482 external = B 25x22 DIN 5452 (B=external, Nom. Major x Nom. Minor DIN 5482)</t>
  </si>
  <si>
    <t>DIN 5462 internal = A 8x32x38 DIN 5462 (A=internal, #Teeth x Nom. Minor x Nom. Major Din 5462)</t>
  </si>
  <si>
    <t xml:space="preserve">DIN 5462 external = B 8x32x38 </t>
  </si>
  <si>
    <t>13</t>
  </si>
  <si>
    <t>.901</t>
  </si>
  <si>
    <t>New On 02-18-2013 Ash Gear #BR30-013-FB</t>
  </si>
  <si>
    <t>NOTES</t>
  </si>
  <si>
    <t>1.389</t>
  </si>
  <si>
    <t>47</t>
  </si>
  <si>
    <t>1.820</t>
  </si>
  <si>
    <t>1.690</t>
  </si>
  <si>
    <t>HAVE DRAWING BUT NOT LISTED ON SPLINE DATA SPREADSHEET</t>
  </si>
  <si>
    <t>26</t>
  </si>
  <si>
    <t>2.1653</t>
  </si>
  <si>
    <t>2.007</t>
  </si>
  <si>
    <t>W55x2x30x26x9H</t>
  </si>
  <si>
    <t>DWG #6AO-220-00/6AO-220C-00</t>
  </si>
  <si>
    <t>2.239</t>
  </si>
  <si>
    <t>20</t>
  </si>
  <si>
    <t>1.762</t>
  </si>
  <si>
    <t>1.581</t>
  </si>
  <si>
    <t>1.771</t>
  </si>
  <si>
    <t>1.574</t>
  </si>
  <si>
    <t>225</t>
  </si>
  <si>
    <t>142</t>
  </si>
  <si>
    <t>DWG #5AO-225-00/5AO-225C-00</t>
  </si>
  <si>
    <t>DWG #5AO-130-00/5AO-130C-00</t>
  </si>
  <si>
    <t>DWG #5AO-142-00/5AO-142C-00</t>
  </si>
  <si>
    <t>DWG #5AO-124-00/5AO-124C-00</t>
  </si>
  <si>
    <t>220</t>
  </si>
  <si>
    <t>12</t>
  </si>
  <si>
    <t>226</t>
  </si>
  <si>
    <t>1.407</t>
  </si>
  <si>
    <t>DWG #5AO-226-00/5AO-226C-00</t>
  </si>
  <si>
    <t>215</t>
  </si>
  <si>
    <t>A35x31x18</t>
  </si>
  <si>
    <t>8</t>
  </si>
  <si>
    <t>---------</t>
  </si>
  <si>
    <t>1.259</t>
  </si>
  <si>
    <t>DWG #5AO-230-00/5AO-230C-00</t>
  </si>
  <si>
    <t>A8x32x36</t>
  </si>
  <si>
    <t>230</t>
  </si>
  <si>
    <t>Send to Springer</t>
  </si>
  <si>
    <t>DWG #5AO-215-00/5AO-125C-00</t>
  </si>
  <si>
    <t>242</t>
  </si>
  <si>
    <t>1.246</t>
  </si>
  <si>
    <t>1.116</t>
  </si>
  <si>
    <t>J.I.S. 31.667x17x1.667</t>
  </si>
  <si>
    <t>DWG #5AO-249-00/5AO-249C-00</t>
  </si>
  <si>
    <t>249</t>
  </si>
  <si>
    <t>1.102</t>
  </si>
  <si>
    <t>W32x2x30x14x9H</t>
  </si>
  <si>
    <t>DWG #5AO-242-00/5AO-242C-00</t>
  </si>
  <si>
    <t>J.I.S.35x12x2.5</t>
  </si>
  <si>
    <t>J.I.S. 45x16x2.5</t>
  </si>
  <si>
    <t>229</t>
  </si>
  <si>
    <t xml:space="preserve"> </t>
  </si>
  <si>
    <t>1.3779</t>
  </si>
  <si>
    <t>1.2204</t>
  </si>
  <si>
    <t>1.341</t>
  </si>
  <si>
    <t>1.170</t>
  </si>
  <si>
    <t>6AO-137-00</t>
  </si>
  <si>
    <t>Send to Riverside</t>
  </si>
  <si>
    <t>.792</t>
  </si>
  <si>
    <t>.666</t>
  </si>
  <si>
    <t>6AO-119-00</t>
  </si>
  <si>
    <t>1.250/ 1.251</t>
  </si>
  <si>
    <t>1.378/ 1.379</t>
  </si>
  <si>
    <t>.844/     .845</t>
  </si>
  <si>
    <t>Send to IB Machine</t>
  </si>
  <si>
    <t>30</t>
  </si>
  <si>
    <t>Send to Diamond Broach</t>
  </si>
  <si>
    <t>1.375</t>
  </si>
  <si>
    <t>USE FOR HEX~FLEX NOT THE MAJOR OF .885</t>
  </si>
  <si>
    <t>.193-.195</t>
  </si>
  <si>
    <t>&lt;&gt;</t>
  </si>
  <si>
    <t>228</t>
  </si>
  <si>
    <t>1.673</t>
  </si>
  <si>
    <t>1.476</t>
  </si>
  <si>
    <t>J.I.S. 42.5x15x2.6</t>
  </si>
  <si>
    <t>DWG #5AO-228-00</t>
  </si>
  <si>
    <t>19</t>
  </si>
  <si>
    <t>.563</t>
  </si>
  <si>
    <t>L100 BORE OPTION #121</t>
  </si>
  <si>
    <t>22</t>
  </si>
  <si>
    <t>1.473</t>
  </si>
  <si>
    <t>1.325</t>
  </si>
  <si>
    <t>DWG #123044-52</t>
  </si>
  <si>
    <t>FOR ENGINEERING USE</t>
  </si>
  <si>
    <t>BROACH AND HORN HEIGHT/THICKNESS</t>
  </si>
  <si>
    <t>BORE OPT</t>
  </si>
  <si>
    <t>01</t>
  </si>
  <si>
    <t>3/8 B x 1/16 K</t>
  </si>
  <si>
    <t>02</t>
  </si>
  <si>
    <t>7/16 B x 3/32 K</t>
  </si>
  <si>
    <t>03</t>
  </si>
  <si>
    <t>1/2 B x 1/8 K</t>
  </si>
  <si>
    <t>04</t>
  </si>
  <si>
    <t>9/16 B x 1/8 K</t>
  </si>
  <si>
    <t>05</t>
  </si>
  <si>
    <t>5/8 B x 3/16 K</t>
  </si>
  <si>
    <t>06</t>
  </si>
  <si>
    <t>11/16 B x 3/16 K</t>
  </si>
  <si>
    <t>07</t>
  </si>
  <si>
    <t>3/4 B x 3/16 K</t>
  </si>
  <si>
    <t>08</t>
  </si>
  <si>
    <t>13/16 B x 3/16 K</t>
  </si>
  <si>
    <t>09</t>
  </si>
  <si>
    <t>7/8 B x 3/16 K</t>
  </si>
  <si>
    <t>1 B x 1/4 K</t>
  </si>
  <si>
    <t>1 1/16 B x 1/4 K</t>
  </si>
  <si>
    <t>1 1/8 B x 1/4 K</t>
  </si>
  <si>
    <t>1 3/16 B x 1/4 K</t>
  </si>
  <si>
    <t>1 1/4 B x 1/4 K</t>
  </si>
  <si>
    <t>1 5/16 B x 5/16 K</t>
  </si>
  <si>
    <t>1 3/8 B x 5/16 K</t>
  </si>
  <si>
    <t>1 7/16 B x 3/8 K</t>
  </si>
  <si>
    <t>1 1/2 B x 3/8 K</t>
  </si>
  <si>
    <t>1 9/16 B x 3/8 K</t>
  </si>
  <si>
    <t>1 5/8 B x 3/8 K</t>
  </si>
  <si>
    <t>1 11/16 B x 3/8 K</t>
  </si>
  <si>
    <t>1 3/4 B x 3/8 K</t>
  </si>
  <si>
    <t>1 13/16 B x 1/2 K</t>
  </si>
  <si>
    <t>1 7/8 B x 1/2 K</t>
  </si>
  <si>
    <t>1 15/16 B x 1/2 K</t>
  </si>
  <si>
    <t>2 B x 1/2 K</t>
  </si>
  <si>
    <t>2 1/16 B x 1/2 K</t>
  </si>
  <si>
    <t>2 3/16 B x 1/2 K</t>
  </si>
  <si>
    <t>2 5/16 B x 5/8 K</t>
  </si>
  <si>
    <t>2 3/8 B x 5/8 K</t>
  </si>
  <si>
    <t>2 7/16 B x 5/8 K</t>
  </si>
  <si>
    <t>2 1/2 B x 5/8 K</t>
  </si>
  <si>
    <t>2 5/8 B x 5/8 K</t>
  </si>
  <si>
    <t>2 3/4 B x 5/8 K</t>
  </si>
  <si>
    <t>1/2 B x 3/32 K</t>
  </si>
  <si>
    <t>5/8 B x 5/32 K</t>
  </si>
  <si>
    <t>3/4 B x 1/8 K</t>
  </si>
  <si>
    <t>7/8 B x 1/4 K</t>
  </si>
  <si>
    <t>1 B x 3/16 K</t>
  </si>
  <si>
    <t>1 1/4 B x 5/16 K</t>
  </si>
  <si>
    <t>1 3/8 B x 3/8 K</t>
  </si>
  <si>
    <t>1 1/2 B x 5/16 K</t>
  </si>
  <si>
    <t>1 3/4 B x 7/16 K</t>
  </si>
  <si>
    <t>.5295 B x 1/8 K</t>
  </si>
  <si>
    <t>2 7/8 B x 3/4 K</t>
  </si>
  <si>
    <t>15mm x 5mm</t>
  </si>
  <si>
    <t>17mm x 5mm</t>
  </si>
  <si>
    <t>18mm x 6mm</t>
  </si>
  <si>
    <t>19mm x 6mm</t>
  </si>
  <si>
    <t>20mm x 6mm</t>
  </si>
  <si>
    <t>22mm x 6mm</t>
  </si>
  <si>
    <t>24mm x 8mm</t>
  </si>
  <si>
    <t>25mm x 8mm</t>
  </si>
  <si>
    <t>28mm x 8mm</t>
  </si>
  <si>
    <t>30mm x 8mm</t>
  </si>
  <si>
    <t>32mm x 10mm</t>
  </si>
  <si>
    <t>33mm x 10mm</t>
  </si>
  <si>
    <t>35mm x 10mm</t>
  </si>
  <si>
    <t>38mm x 10mm</t>
  </si>
  <si>
    <t>40mm x 12mm</t>
  </si>
  <si>
    <t>42mm x 12mm</t>
  </si>
  <si>
    <t>45mm x 14mm</t>
  </si>
  <si>
    <t>48mm x 14mm</t>
  </si>
  <si>
    <t>50mm x 14mm</t>
  </si>
  <si>
    <t>55mm x 16mm</t>
  </si>
  <si>
    <t>60mm x 18mm</t>
  </si>
  <si>
    <t>65mm X 18mm</t>
  </si>
  <si>
    <t>SIZE</t>
  </si>
  <si>
    <t>.542</t>
  </si>
  <si>
    <t>.534</t>
  </si>
  <si>
    <t>.590</t>
  </si>
  <si>
    <t>.27</t>
  </si>
  <si>
    <t>.171</t>
  </si>
  <si>
    <t>.181</t>
  </si>
  <si>
    <t>.390</t>
  </si>
  <si>
    <t>.620</t>
  </si>
  <si>
    <t>.392</t>
  </si>
  <si>
    <t>.289</t>
  </si>
  <si>
    <t>.878</t>
  </si>
  <si>
    <t>.903</t>
  </si>
  <si>
    <t>.500</t>
  </si>
  <si>
    <t>.751</t>
  </si>
  <si>
    <t>.937</t>
  </si>
  <si>
    <t>1.393</t>
  </si>
  <si>
    <t>.580</t>
  </si>
  <si>
    <t>1.005</t>
  </si>
  <si>
    <t>BLANK</t>
  </si>
  <si>
    <t>LOC.</t>
  </si>
  <si>
    <t>HORN #</t>
  </si>
  <si>
    <t>5</t>
  </si>
  <si>
    <t>7</t>
  </si>
  <si>
    <t>9</t>
  </si>
  <si>
    <t>8-9</t>
  </si>
  <si>
    <t>11</t>
  </si>
  <si>
    <t>4</t>
  </si>
  <si>
    <t>O1</t>
  </si>
  <si>
    <t>H2</t>
  </si>
  <si>
    <t>J2</t>
  </si>
  <si>
    <t>O2</t>
  </si>
  <si>
    <t>J3</t>
  </si>
  <si>
    <t>L3</t>
  </si>
  <si>
    <t>N3</t>
  </si>
  <si>
    <t>G4</t>
  </si>
  <si>
    <t>O4</t>
  </si>
  <si>
    <t>K2</t>
  </si>
  <si>
    <t>N2</t>
  </si>
  <si>
    <t>H4</t>
  </si>
  <si>
    <t>.363</t>
  </si>
  <si>
    <t>G2</t>
  </si>
  <si>
    <t>BROACH HEIGHT</t>
  </si>
  <si>
    <t>HORN HEIGHT</t>
  </si>
  <si>
    <t>3-3/8 x 7/8</t>
  </si>
  <si>
    <t>3/4 X 1/4</t>
  </si>
  <si>
    <t>5/8 x 3/16 &amp; 5/32</t>
  </si>
  <si>
    <t>3/4 x 3/16 &amp; 1/8</t>
  </si>
  <si>
    <t>7/8 x 3/16 &amp; 1/4</t>
  </si>
  <si>
    <t>1" x 1/4 &amp; 3/16</t>
  </si>
  <si>
    <t>1-1/4 x 1/4 &amp; 5/16</t>
  </si>
  <si>
    <t>1-3/8 x 5/16 &amp; 3/8</t>
  </si>
  <si>
    <t>1-1/2 x 3/8 &amp; 5/16</t>
  </si>
  <si>
    <t>1-3/4 x 3/8 &amp; 7/16</t>
  </si>
  <si>
    <t>12MM B x 4MM K</t>
  </si>
  <si>
    <t>2-1/8 x 5/8</t>
  </si>
  <si>
    <t>3/4 x 5/16</t>
  </si>
  <si>
    <t>2-1/4 x 5/8</t>
  </si>
  <si>
    <t>1-1/16 x 5/16</t>
  </si>
  <si>
    <t>1-3/4 x 1/2</t>
  </si>
  <si>
    <t>40MM B x 8MM K</t>
  </si>
  <si>
    <t>15/16 x 3/16</t>
  </si>
  <si>
    <t>2-1/2 x 18mm</t>
  </si>
  <si>
    <t>1-1/4 x 3/8</t>
  </si>
  <si>
    <t>5/8 x 1/8</t>
  </si>
  <si>
    <t>.629B x 3/16 K</t>
  </si>
  <si>
    <t>25MM B x 6MM K</t>
  </si>
  <si>
    <t>1-3/16 B x 5/16 K</t>
  </si>
  <si>
    <t>1" X 1/4 &amp; 1/4</t>
  </si>
  <si>
    <t>42MM B x 1/2 K</t>
  </si>
  <si>
    <t>3"B x 3/4 K</t>
  </si>
  <si>
    <t>3-3/8 B  x 5/8 K</t>
  </si>
  <si>
    <t>1" B x No Key</t>
  </si>
  <si>
    <t>14MM B x 5MM K</t>
  </si>
  <si>
    <t>15mm B NO KEY</t>
  </si>
  <si>
    <t>5/8" B NO KEY</t>
  </si>
  <si>
    <t>70MM B x 20MM K</t>
  </si>
  <si>
    <t>2-5/8 x 2( 5/8 Keys)</t>
  </si>
  <si>
    <t>1.130" x 1/4"</t>
  </si>
  <si>
    <t>1-1/2 x 1/2</t>
  </si>
  <si>
    <t>3/4 x 5/32</t>
  </si>
  <si>
    <t>1-3/4" x 2 (3/8 Keys)180 degrees apart</t>
  </si>
  <si>
    <t>1-7/8 x 3/8</t>
  </si>
  <si>
    <t>2-1/4" x 3/8"</t>
  </si>
  <si>
    <t>1.830-1.840 x 1/2"</t>
  </si>
  <si>
    <t>3-1/4" x 7/8"</t>
  </si>
  <si>
    <t>75MM B x 20MM K</t>
  </si>
  <si>
    <t>53MM B x 16MM K</t>
  </si>
  <si>
    <t>50 MM B x 12MM K</t>
  </si>
  <si>
    <t>1" x 5/16</t>
  </si>
  <si>
    <t>7/16 x 1/16</t>
  </si>
  <si>
    <t>25 MM B x 7 MM K</t>
  </si>
  <si>
    <t>.7344 x 3/16</t>
  </si>
  <si>
    <t>13/16 x 3/8</t>
  </si>
  <si>
    <t>19 MM x 5 MM</t>
  </si>
  <si>
    <t>22 MM B x 5 MM  K</t>
  </si>
  <si>
    <t>27 MM B x 8 MM  K</t>
  </si>
  <si>
    <t>1-1/2 B x 1/4 K</t>
  </si>
  <si>
    <t>1-1/2 B x 7/16 K</t>
  </si>
  <si>
    <t>13/16 B x 5/16 K</t>
  </si>
  <si>
    <t>1-3/8 B x 3/8 K</t>
  </si>
  <si>
    <t>16 MM B x 5 MM K</t>
  </si>
  <si>
    <t>40 MM B x 10 MM K</t>
  </si>
  <si>
    <t>2-1/4 B x 3/8K &amp; 1/2K</t>
  </si>
  <si>
    <t>31/32 B x 5/16 K</t>
  </si>
  <si>
    <t>VERIFY THIS WITH CUSTOMER</t>
  </si>
  <si>
    <t>55MM B x 14MM K</t>
  </si>
  <si>
    <t>45 MM x 12 MM</t>
  </si>
  <si>
    <t>31 MM x 8 MM</t>
  </si>
  <si>
    <t>2-3/8 B x 5/8 &amp; 3/8</t>
  </si>
  <si>
    <t>3/8 x 3/32</t>
  </si>
  <si>
    <t>12 MM B x No Key</t>
  </si>
  <si>
    <t>7/8" No Key</t>
  </si>
  <si>
    <t>3-1/4" x 3/4"</t>
  </si>
  <si>
    <t>2-7/8" x 3/4"</t>
  </si>
  <si>
    <t>1-5/8 x 1/4</t>
  </si>
  <si>
    <t>1-7/8 x 7/16"</t>
  </si>
  <si>
    <t>3 5/8" B x 7/8" KEY</t>
  </si>
  <si>
    <t>7/16" B x 1/8" KEY</t>
  </si>
  <si>
    <t>2" B x 5/8" KEY</t>
  </si>
  <si>
    <t>1-5/8 B x 1/2 K</t>
  </si>
  <si>
    <t>7/8" B x 5/32 K</t>
  </si>
  <si>
    <t>1/2B x 1/8 &amp; 3/32k</t>
  </si>
  <si>
    <t>1</t>
  </si>
  <si>
    <t>31</t>
  </si>
  <si>
    <t>32</t>
  </si>
  <si>
    <t>33</t>
  </si>
  <si>
    <t>34</t>
  </si>
  <si>
    <t>35</t>
  </si>
  <si>
    <t>25</t>
  </si>
  <si>
    <t>36</t>
  </si>
  <si>
    <t>29</t>
  </si>
  <si>
    <t>5-6</t>
  </si>
  <si>
    <t>G1</t>
  </si>
  <si>
    <t>H1</t>
  </si>
  <si>
    <t>K1</t>
  </si>
  <si>
    <t>M1</t>
  </si>
  <si>
    <t>I2</t>
  </si>
  <si>
    <t>P2</t>
  </si>
  <si>
    <t>G3</t>
  </si>
  <si>
    <t>H3</t>
  </si>
  <si>
    <t>M3</t>
  </si>
  <si>
    <t>O3</t>
  </si>
  <si>
    <t>P3</t>
  </si>
  <si>
    <t>F4</t>
  </si>
  <si>
    <t>K4</t>
  </si>
  <si>
    <t>M4</t>
  </si>
  <si>
    <t>N4</t>
  </si>
  <si>
    <t>P4</t>
  </si>
  <si>
    <t>I5</t>
  </si>
  <si>
    <t>O5</t>
  </si>
  <si>
    <t>P/G 6</t>
  </si>
  <si>
    <t>I6</t>
  </si>
  <si>
    <t>L6</t>
  </si>
  <si>
    <t>J1</t>
  </si>
  <si>
    <t>J/K 6</t>
  </si>
  <si>
    <t>.620/.878</t>
  </si>
  <si>
    <t>.500/.774</t>
  </si>
  <si>
    <t>J3/I3</t>
  </si>
  <si>
    <t>N/O 6</t>
  </si>
  <si>
    <t>.581</t>
  </si>
  <si>
    <t>KEY HEIGHT</t>
  </si>
  <si>
    <t>J4</t>
  </si>
  <si>
    <t>2.2991</t>
  </si>
  <si>
    <t>.312</t>
  </si>
  <si>
    <t>.366</t>
  </si>
  <si>
    <t>.438</t>
  </si>
  <si>
    <t>1.31</t>
  </si>
  <si>
    <t>1.63</t>
  </si>
  <si>
    <t>.430</t>
  </si>
  <si>
    <t>.574</t>
  </si>
  <si>
    <t>.607</t>
  </si>
  <si>
    <t>.884</t>
  </si>
  <si>
    <t>1.23</t>
  </si>
  <si>
    <t>1.38</t>
  </si>
  <si>
    <t>.889</t>
  </si>
  <si>
    <t>.434</t>
  </si>
  <si>
    <t>123</t>
  </si>
  <si>
    <t>1.89</t>
  </si>
  <si>
    <t>.595</t>
  </si>
  <si>
    <t>121</t>
  </si>
  <si>
    <t>.542/</t>
  </si>
  <si>
    <t>A1</t>
  </si>
  <si>
    <t>C1</t>
  </si>
  <si>
    <t>D1</t>
  </si>
  <si>
    <t>E1</t>
  </si>
  <si>
    <t>B2</t>
  </si>
  <si>
    <t>D2</t>
  </si>
  <si>
    <t>E2</t>
  </si>
  <si>
    <t>A3</t>
  </si>
  <si>
    <t>B3</t>
  </si>
  <si>
    <t>C3</t>
  </si>
  <si>
    <t>.415</t>
  </si>
  <si>
    <t>.554</t>
  </si>
  <si>
    <t>.588</t>
  </si>
  <si>
    <t>D3</t>
  </si>
  <si>
    <t>E3</t>
  </si>
  <si>
    <t>A4</t>
  </si>
  <si>
    <t>B4</t>
  </si>
  <si>
    <t>C4</t>
  </si>
  <si>
    <t>E4</t>
  </si>
  <si>
    <t>A6</t>
  </si>
  <si>
    <t>.611</t>
  </si>
  <si>
    <t>.777</t>
  </si>
  <si>
    <t>.490</t>
  </si>
  <si>
    <t>.568</t>
  </si>
  <si>
    <t>.655</t>
  </si>
  <si>
    <t>.780</t>
  </si>
  <si>
    <t>.727</t>
  </si>
  <si>
    <t>.270</t>
  </si>
  <si>
    <t>E6</t>
  </si>
  <si>
    <t>.698</t>
  </si>
  <si>
    <t>N1</t>
  </si>
  <si>
    <t>C2</t>
  </si>
  <si>
    <t>A2</t>
  </si>
  <si>
    <t>1.32</t>
  </si>
  <si>
    <t>I1</t>
  </si>
  <si>
    <t>F5</t>
  </si>
  <si>
    <t>22mm X 8mm key</t>
  </si>
  <si>
    <t>42mm B x 1/2 K</t>
  </si>
  <si>
    <t>17mm B x 3/16 K</t>
  </si>
  <si>
    <t>7/8" x 8mm K</t>
  </si>
  <si>
    <t>80mm B x 22mm K</t>
  </si>
  <si>
    <t>20mm x 5mm K</t>
  </si>
  <si>
    <t>.36</t>
  </si>
  <si>
    <t>.675</t>
  </si>
  <si>
    <t>.950</t>
  </si>
  <si>
    <t>.753</t>
  </si>
  <si>
    <t>.826</t>
  </si>
  <si>
    <t>.872</t>
  </si>
  <si>
    <t>1.132</t>
  </si>
  <si>
    <t>.874</t>
  </si>
  <si>
    <t>1.445</t>
  </si>
  <si>
    <t>.128</t>
  </si>
  <si>
    <t>NO BROACH @ HAYES</t>
  </si>
  <si>
    <t>BLANK BORE</t>
  </si>
  <si>
    <t>NEED MEASUREMENT</t>
  </si>
  <si>
    <t>NO HORN @ HAYES</t>
  </si>
  <si>
    <t>DOUBLE KEYED</t>
  </si>
  <si>
    <t>LOCATION @ HAYES</t>
  </si>
  <si>
    <t>NO LOCATION AVAILABLE</t>
  </si>
  <si>
    <t>MACH. HAND.</t>
  </si>
  <si>
    <t>2 1/8 B x 1/2 K</t>
  </si>
  <si>
    <t>N/A</t>
  </si>
  <si>
    <t>.10</t>
  </si>
  <si>
    <t>.130</t>
  </si>
  <si>
    <t>.132</t>
  </si>
  <si>
    <t>.196</t>
  </si>
  <si>
    <t>.317</t>
  </si>
  <si>
    <t>.376</t>
  </si>
  <si>
    <t>.44</t>
  </si>
  <si>
    <t>.82</t>
  </si>
  <si>
    <t>.87</t>
  </si>
  <si>
    <t>.94</t>
  </si>
  <si>
    <t>1.05</t>
  </si>
  <si>
    <t>1.572</t>
  </si>
  <si>
    <t>.244</t>
  </si>
  <si>
    <t>.212</t>
  </si>
  <si>
    <t>.294</t>
  </si>
  <si>
    <t>.216</t>
  </si>
  <si>
    <t>.236</t>
  </si>
  <si>
    <t>.371</t>
  </si>
  <si>
    <t>.494</t>
  </si>
  <si>
    <t>.361</t>
  </si>
  <si>
    <t>.077</t>
  </si>
  <si>
    <t>.692</t>
  </si>
  <si>
    <t>06/02 *USED</t>
  </si>
  <si>
    <t>.937/1.195</t>
  </si>
  <si>
    <t>.996/1.254</t>
  </si>
  <si>
    <t>1.06/1.318</t>
  </si>
  <si>
    <t>17.3</t>
  </si>
  <si>
    <t>19.3</t>
  </si>
  <si>
    <t>20.8</t>
  </si>
  <si>
    <t>21.8</t>
  </si>
  <si>
    <t>22.8</t>
  </si>
  <si>
    <t>24.8</t>
  </si>
  <si>
    <t>27.3</t>
  </si>
  <si>
    <t>28.3</t>
  </si>
  <si>
    <t>31.8</t>
  </si>
  <si>
    <t>33.3</t>
  </si>
  <si>
    <t>35.3</t>
  </si>
  <si>
    <t>36.3</t>
  </si>
  <si>
    <t>38.3</t>
  </si>
  <si>
    <t>41.3</t>
  </si>
  <si>
    <t>43.3</t>
  </si>
  <si>
    <t>45.3</t>
  </si>
  <si>
    <t>48.8</t>
  </si>
  <si>
    <t>54.8</t>
  </si>
  <si>
    <t>53.8</t>
  </si>
  <si>
    <t>59.3</t>
  </si>
  <si>
    <t>64.4</t>
  </si>
  <si>
    <t>69.4</t>
  </si>
  <si>
    <t>74.9</t>
  </si>
  <si>
    <t>79.5</t>
  </si>
  <si>
    <t>57.3</t>
  </si>
  <si>
    <t>30.3</t>
  </si>
  <si>
    <t>18.3</t>
  </si>
  <si>
    <t>85.4</t>
  </si>
  <si>
    <t>25.3</t>
  </si>
  <si>
    <t>16.3</t>
  </si>
  <si>
    <t>MM</t>
  </si>
  <si>
    <t>15/16 B x 1/4 K</t>
  </si>
  <si>
    <t>.713/.715</t>
  </si>
  <si>
    <t>.980/1.012</t>
  </si>
  <si>
    <t>1.104/.879</t>
  </si>
  <si>
    <t>1.378/1.370</t>
  </si>
  <si>
    <t>XX/1.654</t>
  </si>
  <si>
    <t>1.942/1.973</t>
  </si>
  <si>
    <t>1.104/1.104</t>
  </si>
  <si>
    <t>.570/XX</t>
  </si>
  <si>
    <t>.851/XX</t>
  </si>
  <si>
    <t>XX/1.523</t>
  </si>
  <si>
    <t>2.68/XX</t>
  </si>
  <si>
    <t>S</t>
  </si>
  <si>
    <t xml:space="preserve"> Standard Spline Hob List</t>
  </si>
  <si>
    <t>Location in Drawer</t>
  </si>
  <si>
    <t>O.D.</t>
  </si>
  <si>
    <t>I.D.</t>
  </si>
  <si>
    <t>Keyway</t>
  </si>
  <si>
    <t>OAL</t>
  </si>
  <si>
    <t>Number on gage if available</t>
  </si>
  <si>
    <t>parts made with tool</t>
  </si>
  <si>
    <t>Date of last sharpening</t>
  </si>
  <si>
    <t>Serial #</t>
  </si>
  <si>
    <t>Purchase Date</t>
  </si>
  <si>
    <t>A</t>
  </si>
  <si>
    <t>6/12 PA. 30 DEG</t>
  </si>
  <si>
    <t>3-1/8" O.D.</t>
  </si>
  <si>
    <t>1-1/4" I.D.</t>
  </si>
  <si>
    <t>1/4" Keyway</t>
  </si>
  <si>
    <t>15-5-127</t>
  </si>
  <si>
    <t>B</t>
  </si>
  <si>
    <t>8/16 PA. 30 DEG</t>
  </si>
  <si>
    <t>2-7/8" O.D.</t>
  </si>
  <si>
    <t>H5N30-800B</t>
  </si>
  <si>
    <t>C</t>
  </si>
  <si>
    <t>10/20 PA. 30 DEG</t>
  </si>
  <si>
    <t xml:space="preserve">2-1/2" O.D. </t>
  </si>
  <si>
    <t>H7N30-010C</t>
  </si>
  <si>
    <t>9/13/11 (IB)</t>
  </si>
  <si>
    <t>H7N30-010B-IMP99</t>
  </si>
  <si>
    <t>D</t>
  </si>
  <si>
    <t>12/24 PA. 30 Deg</t>
  </si>
  <si>
    <t xml:space="preserve">2-3/4" O.D. </t>
  </si>
  <si>
    <t xml:space="preserve">1-1/4" I.D. </t>
  </si>
  <si>
    <t>1/4 " Keyway</t>
  </si>
  <si>
    <t>16-1-99</t>
  </si>
  <si>
    <t>E</t>
  </si>
  <si>
    <t>16/32 PA. 30 Deg</t>
  </si>
  <si>
    <t>5/16" Keyway</t>
  </si>
  <si>
    <t>H7N30-016B-IMP</t>
  </si>
  <si>
    <t>126373, 124284, 125563</t>
  </si>
  <si>
    <t xml:space="preserve"> 9/6/11 (IB)</t>
  </si>
  <si>
    <t>F</t>
  </si>
  <si>
    <t>20/40 PA. 30 Deg</t>
  </si>
  <si>
    <t>15-3-19</t>
  </si>
  <si>
    <t>G</t>
  </si>
  <si>
    <t>24/48 PA 30 Deg</t>
  </si>
  <si>
    <t>2-9/16" O.D.</t>
  </si>
  <si>
    <t>J4-3-3489</t>
  </si>
  <si>
    <t>H</t>
  </si>
  <si>
    <t>24/48 PA 45 DEG</t>
  </si>
  <si>
    <t xml:space="preserve">1-7/8" O.D. </t>
  </si>
  <si>
    <t>3/4" I.D.</t>
  </si>
  <si>
    <t>.136" Keyway</t>
  </si>
  <si>
    <t>HI45-024SB-IMP</t>
  </si>
  <si>
    <t xml:space="preserve"> Metric Spline Hob List</t>
  </si>
  <si>
    <t>AK</t>
  </si>
  <si>
    <r>
      <rPr>
        <b/>
        <sz val="10"/>
        <rFont val="Arial"/>
        <family val="2"/>
      </rPr>
      <t>1.5</t>
    </r>
    <r>
      <rPr>
        <sz val="10"/>
        <rFont val="Arial"/>
        <family val="2"/>
      </rPr>
      <t xml:space="preserve"> MOD DIN 5480 PA 30 Deg.</t>
    </r>
  </si>
  <si>
    <t xml:space="preserve">1.875" O.D. </t>
  </si>
  <si>
    <t>0.14" Keyway</t>
  </si>
  <si>
    <t>1.875"</t>
  </si>
  <si>
    <t>HM30-150SB-IMP</t>
  </si>
  <si>
    <t>I</t>
  </si>
  <si>
    <t>1 - 5/8 - 6 Spline Straight sided (.375 tooth Width)</t>
  </si>
  <si>
    <t>3.006"</t>
  </si>
  <si>
    <t>J</t>
  </si>
  <si>
    <r>
      <t xml:space="preserve">2.5 MOD PA </t>
    </r>
    <r>
      <rPr>
        <b/>
        <sz val="10"/>
        <rFont val="Arial"/>
        <family val="2"/>
      </rPr>
      <t>20 DEG</t>
    </r>
  </si>
  <si>
    <t>2-15/16" O.D.</t>
  </si>
  <si>
    <t>HMJ-250B-CH</t>
  </si>
  <si>
    <t>K</t>
  </si>
  <si>
    <t>2 Mod Din 5480 PA. 30 Deg</t>
  </si>
  <si>
    <t xml:space="preserve">1-3/4" O.D. </t>
  </si>
  <si>
    <t>HM30-200SD</t>
  </si>
  <si>
    <t>L</t>
  </si>
  <si>
    <t xml:space="preserve">2 Mod Din 5480 PA. 30 Deg </t>
  </si>
  <si>
    <t>16-6-734</t>
  </si>
  <si>
    <t>M</t>
  </si>
  <si>
    <t>2 Mod Din ? PA 30 Deg</t>
  </si>
  <si>
    <t>2-29/32"</t>
  </si>
  <si>
    <t>2.781"</t>
  </si>
  <si>
    <t>16-?-316</t>
  </si>
  <si>
    <t>N</t>
  </si>
  <si>
    <t>2 Mod 6 SPLINE STRAIGHT SIDED. (.290 TOOTH WIDTH)</t>
  </si>
  <si>
    <t>O</t>
  </si>
  <si>
    <t>10 SPLINE STRAIGHT SIDED (.229 TOOTH WIDTH)</t>
  </si>
  <si>
    <t>P</t>
  </si>
  <si>
    <t>2-3/4" O.D. (STRAIGHT SIDED ? MAYBE 10 SPLINE)</t>
  </si>
  <si>
    <t>NEVER BEEN USED.</t>
  </si>
  <si>
    <t>AL</t>
  </si>
  <si>
    <t>36x32 RIGHT HAND (STRAIGHT SIDED)</t>
  </si>
  <si>
    <t>2-3/4" O.D.</t>
  </si>
  <si>
    <t>1-1/4: I.D.</t>
  </si>
  <si>
    <r>
      <t xml:space="preserve">Standard Spline </t>
    </r>
    <r>
      <rPr>
        <b/>
        <u/>
        <sz val="18"/>
        <rFont val="Arial"/>
        <family val="2"/>
      </rPr>
      <t>Shank</t>
    </r>
    <r>
      <rPr>
        <b/>
        <sz val="18"/>
        <rFont val="Arial"/>
        <family val="2"/>
      </rPr>
      <t xml:space="preserve"> Hob List</t>
    </r>
  </si>
  <si>
    <t>ENDS</t>
  </si>
  <si>
    <t>Q</t>
  </si>
  <si>
    <t xml:space="preserve">8/16 PA 30 DEG </t>
  </si>
  <si>
    <t>5/8"</t>
  </si>
  <si>
    <t>1/8"</t>
  </si>
  <si>
    <t>NA</t>
  </si>
  <si>
    <t>R</t>
  </si>
  <si>
    <t>12/24 PA 30 DEG</t>
  </si>
  <si>
    <t>H7K30-012C-PM7699</t>
  </si>
  <si>
    <t>129406, 126412</t>
  </si>
  <si>
    <t>New tool</t>
  </si>
  <si>
    <t>4715500-000</t>
  </si>
  <si>
    <t>16/32 PA 30 DEG</t>
  </si>
  <si>
    <t>H7K30-016C-PM</t>
  </si>
  <si>
    <t>128378, 127006, 125713, 126087</t>
  </si>
  <si>
    <t>003   3266800-00</t>
  </si>
  <si>
    <t>AJ</t>
  </si>
  <si>
    <t>.75"</t>
  </si>
  <si>
    <t>6"</t>
  </si>
  <si>
    <t>HFK45-024B-PM99</t>
  </si>
  <si>
    <t>4915500-000-08</t>
  </si>
  <si>
    <t>HOB DRAWER</t>
  </si>
  <si>
    <t>STANDARD SPLINE SHANK SHAPER CUTTER LIST</t>
  </si>
  <si>
    <t>LOCATION IN DRAWER</t>
  </si>
  <si>
    <t># OF TEETH ON CUTTER</t>
  </si>
  <si>
    <t>BASE CIRCLE</t>
  </si>
  <si>
    <t>TAPER</t>
  </si>
  <si>
    <t>Part numbers made with tool</t>
  </si>
  <si>
    <t>T</t>
  </si>
  <si>
    <t>6/12 PA 30 DEG</t>
  </si>
  <si>
    <t xml:space="preserve">This was questionable for Ivan </t>
  </si>
  <si>
    <t>U</t>
  </si>
  <si>
    <t>8/16 PA 30 DEG</t>
  </si>
  <si>
    <t>V</t>
  </si>
  <si>
    <t>K7L30-12-8L-PM5477</t>
  </si>
  <si>
    <t>9/29/2011 (IB), 11/18/11, 12/1/11, 2/3/12</t>
  </si>
  <si>
    <t>W</t>
  </si>
  <si>
    <t>16/32 PA 30 DEG (long stroke)</t>
  </si>
  <si>
    <t>TL# K7L30-16-8L-PMS5499</t>
  </si>
  <si>
    <t>10/10/2011 (IB)</t>
  </si>
  <si>
    <t>X</t>
  </si>
  <si>
    <t>20/40 PA 30 DEG</t>
  </si>
  <si>
    <t xml:space="preserve"> METRIC SPLINE SHANK SHAPER CUTTER LIST</t>
  </si>
  <si>
    <t>Y</t>
  </si>
  <si>
    <r>
      <t xml:space="preserve">2.5 MOD JIS </t>
    </r>
    <r>
      <rPr>
        <b/>
        <sz val="12"/>
        <rFont val="Arial"/>
        <family val="2"/>
      </rPr>
      <t>PA 20 DEG</t>
    </r>
  </si>
  <si>
    <t>KMJA-250-10</t>
  </si>
  <si>
    <t>Z</t>
  </si>
  <si>
    <t>1.25 MOD PA 30 DEG</t>
  </si>
  <si>
    <t>KM30-125-12</t>
  </si>
  <si>
    <t>DIN 5480 16 teeth or over</t>
  </si>
  <si>
    <t>AA</t>
  </si>
  <si>
    <t>1.75 MOD DIN 5482 PA 30 DEG (FOR 17-18T)</t>
  </si>
  <si>
    <t>K2M30-175-12   ASP30 REF 236/79/0795</t>
  </si>
  <si>
    <t>AB</t>
  </si>
  <si>
    <t>2 MOD DIN 5480 PA 30 DEG</t>
  </si>
  <si>
    <t>KM30-200-8</t>
  </si>
  <si>
    <t xml:space="preserve">204 bore option, </t>
  </si>
  <si>
    <t>AC</t>
  </si>
  <si>
    <t>KM3Q-200-11</t>
  </si>
  <si>
    <t>AD</t>
  </si>
  <si>
    <t>2 MOD DIN 5482  PA 30 DEG (FOR 22-23 T)</t>
  </si>
  <si>
    <t>K2M30-200-16</t>
  </si>
  <si>
    <t>AE</t>
  </si>
  <si>
    <t>2 MOD DIN 5482 PA 30 DEG (FOR 26, 27, 28 T)</t>
  </si>
  <si>
    <t>K2M30-200-18</t>
  </si>
  <si>
    <t>14 DP 20 PA</t>
  </si>
  <si>
    <t>AM</t>
  </si>
  <si>
    <t>DISC SHAPER CUTTER LIST</t>
  </si>
  <si>
    <t>AF</t>
  </si>
  <si>
    <t>1-1/4"</t>
  </si>
  <si>
    <t>S7N30-600-4</t>
  </si>
  <si>
    <t>AG</t>
  </si>
  <si>
    <t>S7N30-800-3-PM5499</t>
  </si>
  <si>
    <t>11/16/11, 12/1/11</t>
  </si>
  <si>
    <t>AH</t>
  </si>
  <si>
    <t>3/4"</t>
  </si>
  <si>
    <t>S7N30B-16-32S-PM76</t>
  </si>
  <si>
    <t>AI</t>
  </si>
  <si>
    <t>3/4-48 SERATION PA ?</t>
  </si>
  <si>
    <t>?</t>
  </si>
  <si>
    <t>1413-31932</t>
  </si>
  <si>
    <t>only ever used on Hyster parts</t>
  </si>
  <si>
    <t>SHAPER DRAWER</t>
  </si>
  <si>
    <t>10/20 PA 30 DEG</t>
  </si>
  <si>
    <t>1.124</t>
  </si>
  <si>
    <t>Old broach, Sam to check performance after sharpening</t>
  </si>
  <si>
    <t>New broach</t>
  </si>
  <si>
    <t>.776</t>
  </si>
  <si>
    <r>
      <t xml:space="preserve">Gear Hob </t>
    </r>
    <r>
      <rPr>
        <b/>
        <u/>
        <sz val="18"/>
        <rFont val="Arial"/>
        <family val="2"/>
      </rPr>
      <t>Shell</t>
    </r>
    <r>
      <rPr>
        <b/>
        <sz val="18"/>
        <rFont val="Arial"/>
        <family val="2"/>
      </rPr>
      <t xml:space="preserve"> Hob List</t>
    </r>
  </si>
  <si>
    <t>3.00</t>
  </si>
  <si>
    <t>HS20-800C-AR4599</t>
  </si>
  <si>
    <t>New Tool</t>
  </si>
  <si>
    <t>2/19/2015</t>
  </si>
  <si>
    <t>8DP, 20 Deg PA, Class C, TIN Coated, M45 Steel</t>
  </si>
  <si>
    <t>JLG Gear Boxe Gears</t>
  </si>
  <si>
    <t>.232</t>
  </si>
  <si>
    <t>1.672</t>
  </si>
  <si>
    <t>1.378</t>
  </si>
  <si>
    <t>1.180</t>
  </si>
  <si>
    <t>J.I.S. 35x12x2.5</t>
  </si>
  <si>
    <t>new on 4/21/2015</t>
  </si>
  <si>
    <t>hayes</t>
  </si>
  <si>
    <t>Tag No.</t>
  </si>
  <si>
    <t>.990</t>
  </si>
  <si>
    <t>A0055</t>
  </si>
  <si>
    <t>A0001</t>
  </si>
  <si>
    <t>A0002</t>
  </si>
  <si>
    <t>SPECIAL 10 SERIES ONLY</t>
  </si>
  <si>
    <t>.636</t>
  </si>
  <si>
    <t>.632</t>
  </si>
  <si>
    <t>.507</t>
  </si>
  <si>
    <t>A0056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</si>
  <si>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</si>
  <si>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</si>
  <si>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</si>
  <si>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</si>
  <si>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</si>
  <si>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</si>
  <si>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</si>
  <si>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</si>
  <si>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</si>
  <si>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</si>
  <si>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</si>
  <si>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A0003</t>
  </si>
  <si>
    <t>A0057</t>
  </si>
  <si>
    <t>A0058</t>
  </si>
  <si>
    <t>1.792</t>
  </si>
  <si>
    <t>1.505</t>
  </si>
  <si>
    <t>A0023</t>
  </si>
  <si>
    <t>A0024</t>
  </si>
  <si>
    <t>A0025</t>
  </si>
  <si>
    <t>.899</t>
  </si>
  <si>
    <t>.730</t>
  </si>
  <si>
    <t>.587</t>
  </si>
  <si>
    <t>.699</t>
  </si>
  <si>
    <t>A0063</t>
  </si>
  <si>
    <t>A0070</t>
  </si>
  <si>
    <t>1.5195</t>
  </si>
  <si>
    <t>1.302</t>
  </si>
  <si>
    <t>A0069</t>
  </si>
  <si>
    <t>1.083</t>
  </si>
  <si>
    <t>1.086</t>
  </si>
  <si>
    <t>A0066</t>
  </si>
  <si>
    <t>A0026</t>
  </si>
  <si>
    <t>A0027</t>
  </si>
  <si>
    <t>A0028</t>
  </si>
  <si>
    <t>A0059</t>
  </si>
  <si>
    <t>2.035</t>
  </si>
  <si>
    <t>1.715</t>
  </si>
  <si>
    <t>A0064</t>
  </si>
  <si>
    <t>.859</t>
  </si>
  <si>
    <t>A0060</t>
  </si>
  <si>
    <t>2.170</t>
  </si>
  <si>
    <t>A0071</t>
  </si>
  <si>
    <t>1.6165</t>
  </si>
  <si>
    <t>1.810</t>
  </si>
  <si>
    <t>A0068</t>
  </si>
  <si>
    <t>1.331</t>
  </si>
  <si>
    <t>1.530</t>
  </si>
  <si>
    <t>A0008</t>
  </si>
  <si>
    <t>1.127</t>
  </si>
  <si>
    <t>.970 (1" Finish on Broach)</t>
  </si>
  <si>
    <t>A0009</t>
  </si>
  <si>
    <t>A0010</t>
  </si>
  <si>
    <t>A0011</t>
  </si>
  <si>
    <t>A0012</t>
  </si>
  <si>
    <t>850</t>
  </si>
  <si>
    <t>1.274</t>
  </si>
  <si>
    <t>1.122</t>
  </si>
  <si>
    <t>A0013</t>
  </si>
  <si>
    <t>1.186</t>
  </si>
  <si>
    <t>A0014</t>
  </si>
  <si>
    <t>1.399</t>
  </si>
  <si>
    <t>A0061</t>
  </si>
  <si>
    <t>A0015</t>
  </si>
  <si>
    <t>A0016</t>
  </si>
  <si>
    <t>1.522</t>
  </si>
  <si>
    <t>1.532</t>
  </si>
  <si>
    <t>A0017</t>
  </si>
  <si>
    <t>A0018</t>
  </si>
  <si>
    <t>1.748</t>
  </si>
  <si>
    <t>1.550</t>
  </si>
  <si>
    <t>A0062</t>
  </si>
  <si>
    <t>1.371</t>
  </si>
  <si>
    <t>A0019</t>
  </si>
  <si>
    <t>1.773</t>
  </si>
  <si>
    <t>1.623</t>
  </si>
  <si>
    <t>A0020</t>
  </si>
  <si>
    <t>Amer. Lincoln</t>
  </si>
  <si>
    <t>1.001</t>
  </si>
  <si>
    <t>.843</t>
  </si>
  <si>
    <t>Column12</t>
  </si>
  <si>
    <t>A0032</t>
  </si>
  <si>
    <t>A0033</t>
  </si>
  <si>
    <t>A0030</t>
  </si>
  <si>
    <t>1.164</t>
  </si>
  <si>
    <t>1.380</t>
  </si>
  <si>
    <t>A0034</t>
  </si>
  <si>
    <t>A0031</t>
  </si>
  <si>
    <t>1.385</t>
  </si>
  <si>
    <t>1.179</t>
  </si>
  <si>
    <t>A0035</t>
  </si>
  <si>
    <t>A0036</t>
  </si>
  <si>
    <t>1.379</t>
  </si>
  <si>
    <t>A0037</t>
  </si>
  <si>
    <t>A0029</t>
  </si>
  <si>
    <t>1.510</t>
  </si>
  <si>
    <t>1.287</t>
  </si>
  <si>
    <t>1.212</t>
  </si>
  <si>
    <t>A0041</t>
  </si>
  <si>
    <t>1.628</t>
  </si>
  <si>
    <t>A0038</t>
  </si>
  <si>
    <t>1.126</t>
  </si>
  <si>
    <t>A0043</t>
  </si>
  <si>
    <t>A0042</t>
  </si>
  <si>
    <t>1.760</t>
  </si>
  <si>
    <t>1.749</t>
  </si>
  <si>
    <t>A0040</t>
  </si>
  <si>
    <t>2.499</t>
  </si>
  <si>
    <t>2.130</t>
  </si>
  <si>
    <t>A0039</t>
  </si>
  <si>
    <t>A0051</t>
  </si>
  <si>
    <t>A0050</t>
  </si>
  <si>
    <t>A0049</t>
  </si>
  <si>
    <t>1.390</t>
  </si>
  <si>
    <t>A0052</t>
  </si>
  <si>
    <t>1.579</t>
  </si>
  <si>
    <t>1.415</t>
  </si>
  <si>
    <t>A0053</t>
  </si>
  <si>
    <t>1.777</t>
  </si>
  <si>
    <t>A0054</t>
  </si>
  <si>
    <t>1.980</t>
  </si>
  <si>
    <t>1.895</t>
  </si>
  <si>
    <t>A0047</t>
  </si>
  <si>
    <t>1.369</t>
  </si>
  <si>
    <t>A0044</t>
  </si>
  <si>
    <t>A0045</t>
  </si>
  <si>
    <t>A0046</t>
  </si>
  <si>
    <t>W25X1.5X30X16X9h</t>
  </si>
  <si>
    <t>A0048</t>
  </si>
  <si>
    <t>1.041</t>
  </si>
  <si>
    <t>.8690</t>
  </si>
  <si>
    <t>A0004</t>
  </si>
  <si>
    <t>.8375</t>
  </si>
  <si>
    <t>5/8</t>
  </si>
  <si>
    <t>.6855</t>
  </si>
  <si>
    <t>A0005</t>
  </si>
  <si>
    <t>3/4</t>
  </si>
  <si>
    <t>A0006</t>
  </si>
  <si>
    <t>A0007</t>
  </si>
  <si>
    <t>1.090</t>
  </si>
  <si>
    <t>11/16</t>
  </si>
  <si>
    <t>1.025</t>
  </si>
  <si>
    <t>A0021</t>
  </si>
  <si>
    <t>A0022</t>
  </si>
  <si>
    <t>.646</t>
  </si>
  <si>
    <t>.647</t>
  </si>
  <si>
    <t>.506</t>
  </si>
  <si>
    <t>BROACH IN USE NEEDS TO BE VERIFIED</t>
  </si>
  <si>
    <t>BROACH NEEDS TO BE REMEASURED</t>
  </si>
  <si>
    <t>1.028</t>
  </si>
  <si>
    <t>49</t>
  </si>
  <si>
    <t>.9134</t>
  </si>
  <si>
    <t>1.6260</t>
  </si>
  <si>
    <t>HONE CAB</t>
  </si>
  <si>
    <t>T-0513</t>
  </si>
  <si>
    <t>Broken  No longer exists</t>
  </si>
  <si>
    <t>A0074</t>
  </si>
  <si>
    <t>.650</t>
  </si>
  <si>
    <t>.509</t>
  </si>
  <si>
    <t>New replacment for A0001</t>
  </si>
  <si>
    <t>2 1/4 B x 1/2 K</t>
  </si>
  <si>
    <t>K5</t>
  </si>
  <si>
    <t>2.521/2.511</t>
  </si>
  <si>
    <t>1.877</t>
  </si>
  <si>
    <t>KMJA-250-6</t>
  </si>
  <si>
    <t>2.5 MOD JIS PA 20 DEG</t>
  </si>
  <si>
    <t>1.111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</si>
</sst>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8">
    <font>
      <sz val="10"/>
      <name val="Arial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4"/>
      <name val="Franklin Gothic Heavy"/>
      <family val="2"/>
    </font>
    <font>
      <b/>
      <i/>
      <sz val="16"/>
      <name val="Franklin Gothic Heavy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Franklin Gothic Heavy"/>
      <family val="2"/>
    </font>
    <font>
      <sz val="10"/>
      <color theme="1"/>
      <name val="Franklin Gothic Heavy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2"/>
      <color theme="1" tint="0.34998626667073579"/>
      <name val="Tahoma"/>
      <family val="2"/>
    </font>
    <font>
      <b/>
      <sz val="12"/>
      <color theme="1" tint="0.34998626667073579"/>
      <name val="Tahoma"/>
      <family val="2"/>
    </font>
    <font>
      <b/>
      <sz val="28"/>
      <name val="Mufferaw"/>
      <family val="4"/>
    </font>
    <font>
      <b/>
      <sz val="18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10"/>
      <color rgb="FFFFFF00"/>
      <name val="Arial"/>
      <family val="2"/>
    </font>
    <font>
      <b/>
      <u/>
      <sz val="1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8"/>
      <name val="Arial"/>
      <family val="2"/>
    </font>
    <font>
      <strike/>
      <sz val="8"/>
      <name val="Arial"/>
      <family val="2"/>
    </font>
    <font>
      <strike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49" fontId="0" fillId="0" borderId="0"/>
    <xf numFmtId="0" fontId="8" fillId="0" borderId="0"/>
    <xf numFmtId="49" fontId="19" fillId="0" borderId="0" applyNumberFormat="0" applyFill="0" applyBorder="0" applyAlignment="0" applyProtection="0"/>
  </cellStyleXfs>
  <cellXfs count="321">
    <xf numFmtId="49" fontId="0" fillId="0" borderId="0" xfId="0"/>
    <xf numFmtId="49" fontId="0" fillId="0" borderId="0" xfId="0" applyAlignment="1">
      <alignment horizontal="center"/>
    </xf>
    <xf numFmtId="49" fontId="1" fillId="0" borderId="1" xfId="0" applyFont="1" applyBorder="1" applyAlignment="1">
      <alignment horizontal="center"/>
    </xf>
    <xf numFmtId="49" fontId="1" fillId="0" borderId="2" xfId="0" applyFont="1" applyBorder="1" applyAlignment="1">
      <alignment horizontal="center"/>
    </xf>
    <xf numFmtId="49" fontId="1" fillId="0" borderId="0" xfId="0" applyFont="1"/>
    <xf numFmtId="49" fontId="3" fillId="0" borderId="3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49" fontId="4" fillId="0" borderId="0" xfId="0" applyFont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49" fontId="1" fillId="0" borderId="0" xfId="0" applyFont="1" applyAlignment="1">
      <alignment horizontal="center"/>
    </xf>
    <xf numFmtId="49" fontId="3" fillId="0" borderId="0" xfId="0" applyFont="1" applyAlignment="1">
      <alignment horizontal="center"/>
    </xf>
    <xf numFmtId="49" fontId="5" fillId="0" borderId="0" xfId="0" applyFont="1" applyAlignment="1">
      <alignment horizontal="center"/>
    </xf>
    <xf numFmtId="49" fontId="2" fillId="0" borderId="0" xfId="0" applyFont="1" applyAlignment="1">
      <alignment horizontal="center"/>
    </xf>
    <xf numFmtId="49" fontId="8" fillId="0" borderId="6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49" fontId="8" fillId="0" borderId="0" xfId="0" applyFont="1" applyAlignment="1">
      <alignment horizontal="center"/>
    </xf>
    <xf numFmtId="49" fontId="0" fillId="0" borderId="6" xfId="0" applyBorder="1" applyAlignment="1">
      <alignment horizontal="centerContinuous"/>
    </xf>
    <xf numFmtId="49" fontId="8" fillId="2" borderId="6" xfId="0" applyFont="1" applyFill="1" applyBorder="1" applyAlignment="1">
      <alignment horizontal="center"/>
    </xf>
    <xf numFmtId="49" fontId="8" fillId="4" borderId="6" xfId="0" applyFont="1" applyFill="1" applyBorder="1" applyAlignment="1">
      <alignment horizontal="center"/>
    </xf>
    <xf numFmtId="49" fontId="8" fillId="5" borderId="6" xfId="0" applyFont="1" applyFill="1" applyBorder="1" applyAlignment="1">
      <alignment horizontal="center"/>
    </xf>
    <xf numFmtId="49" fontId="4" fillId="0" borderId="16" xfId="0" applyFont="1" applyBorder="1" applyAlignment="1">
      <alignment horizontal="center"/>
    </xf>
    <xf numFmtId="49" fontId="0" fillId="4" borderId="0" xfId="0" applyFill="1" applyAlignment="1">
      <alignment horizontal="center"/>
    </xf>
    <xf numFmtId="49" fontId="0" fillId="2" borderId="0" xfId="0" applyFill="1" applyAlignment="1">
      <alignment horizontal="center"/>
    </xf>
    <xf numFmtId="49" fontId="0" fillId="5" borderId="0" xfId="0" applyFill="1" applyAlignment="1">
      <alignment horizontal="center"/>
    </xf>
    <xf numFmtId="49" fontId="0" fillId="3" borderId="0" xfId="0" applyFill="1" applyAlignment="1">
      <alignment horizontal="center"/>
    </xf>
    <xf numFmtId="49" fontId="9" fillId="0" borderId="10" xfId="0" applyFont="1" applyBorder="1" applyAlignment="1">
      <alignment horizontal="center"/>
    </xf>
    <xf numFmtId="49" fontId="9" fillId="2" borderId="10" xfId="0" applyFont="1" applyFill="1" applyBorder="1" applyAlignment="1">
      <alignment horizontal="center"/>
    </xf>
    <xf numFmtId="49" fontId="9" fillId="5" borderId="10" xfId="0" applyFont="1" applyFill="1" applyBorder="1" applyAlignment="1">
      <alignment horizontal="center"/>
    </xf>
    <xf numFmtId="49" fontId="9" fillId="4" borderId="10" xfId="0" applyFont="1" applyFill="1" applyBorder="1" applyAlignment="1">
      <alignment horizontal="center"/>
    </xf>
    <xf numFmtId="49" fontId="9" fillId="0" borderId="0" xfId="0" applyFont="1" applyAlignment="1">
      <alignment horizontal="center"/>
    </xf>
    <xf numFmtId="49" fontId="8" fillId="0" borderId="17" xfId="0" applyFont="1" applyBorder="1" applyAlignment="1">
      <alignment horizontal="center"/>
    </xf>
    <xf numFmtId="49" fontId="8" fillId="2" borderId="17" xfId="0" applyFont="1" applyFill="1" applyBorder="1" applyAlignment="1">
      <alignment horizontal="center"/>
    </xf>
    <xf numFmtId="49" fontId="8" fillId="5" borderId="17" xfId="0" applyFont="1" applyFill="1" applyBorder="1" applyAlignment="1">
      <alignment horizontal="center"/>
    </xf>
    <xf numFmtId="49" fontId="8" fillId="4" borderId="17" xfId="0" applyFont="1" applyFill="1" applyBorder="1" applyAlignment="1">
      <alignment horizontal="center"/>
    </xf>
    <xf numFmtId="49" fontId="4" fillId="0" borderId="17" xfId="0" applyFont="1" applyBorder="1" applyAlignment="1">
      <alignment horizontal="center"/>
    </xf>
    <xf numFmtId="49" fontId="5" fillId="0" borderId="17" xfId="0" applyFont="1" applyBorder="1" applyAlignment="1">
      <alignment horizontal="center"/>
    </xf>
    <xf numFmtId="49" fontId="1" fillId="0" borderId="17" xfId="0" applyFont="1" applyBorder="1" applyAlignment="1">
      <alignment horizontal="center"/>
    </xf>
    <xf numFmtId="49" fontId="1" fillId="7" borderId="18" xfId="0" applyFont="1" applyFill="1" applyBorder="1" applyAlignment="1">
      <alignment horizontal="center"/>
    </xf>
    <xf numFmtId="49" fontId="1" fillId="7" borderId="19" xfId="0" applyFont="1" applyFill="1" applyBorder="1" applyAlignment="1">
      <alignment horizontal="center"/>
    </xf>
    <xf numFmtId="49" fontId="5" fillId="7" borderId="20" xfId="0" applyFont="1" applyFill="1" applyBorder="1" applyAlignment="1">
      <alignment horizontal="center"/>
    </xf>
    <xf numFmtId="49" fontId="4" fillId="7" borderId="17" xfId="0" applyFont="1" applyFill="1" applyBorder="1" applyAlignment="1">
      <alignment horizontal="center"/>
    </xf>
    <xf numFmtId="49" fontId="9" fillId="0" borderId="0" xfId="0" applyFont="1" applyAlignment="1">
      <alignment horizontal="left"/>
    </xf>
    <xf numFmtId="49" fontId="4" fillId="7" borderId="16" xfId="0" applyFont="1" applyFill="1" applyBorder="1" applyAlignment="1">
      <alignment horizontal="center"/>
    </xf>
    <xf numFmtId="49" fontId="6" fillId="8" borderId="4" xfId="0" applyFont="1" applyFill="1" applyBorder="1" applyAlignment="1">
      <alignment horizontal="center"/>
    </xf>
    <xf numFmtId="49" fontId="6" fillId="8" borderId="8" xfId="0" applyFont="1" applyFill="1" applyBorder="1" applyAlignment="1">
      <alignment horizontal="center"/>
    </xf>
    <xf numFmtId="49" fontId="6" fillId="8" borderId="17" xfId="0" applyFont="1" applyFill="1" applyBorder="1" applyAlignment="1">
      <alignment horizontal="center"/>
    </xf>
    <xf numFmtId="49" fontId="12" fillId="0" borderId="6" xfId="0" applyFont="1" applyBorder="1" applyAlignment="1">
      <alignment horizontal="center"/>
    </xf>
    <xf numFmtId="49" fontId="4" fillId="7" borderId="0" xfId="0" applyFont="1" applyFill="1" applyAlignment="1">
      <alignment horizontal="center"/>
    </xf>
    <xf numFmtId="0" fontId="8" fillId="0" borderId="0" xfId="1"/>
    <xf numFmtId="0" fontId="9" fillId="0" borderId="0" xfId="1" applyFont="1"/>
    <xf numFmtId="49" fontId="8" fillId="0" borderId="0" xfId="0" applyFont="1"/>
    <xf numFmtId="49" fontId="9" fillId="8" borderId="4" xfId="0" applyFont="1" applyFill="1" applyBorder="1" applyAlignment="1">
      <alignment horizontal="center"/>
    </xf>
    <xf numFmtId="49" fontId="0" fillId="9" borderId="0" xfId="0" applyFill="1" applyAlignment="1">
      <alignment horizontal="center"/>
    </xf>
    <xf numFmtId="49" fontId="13" fillId="0" borderId="0" xfId="0" applyFont="1" applyAlignment="1">
      <alignment horizontal="left"/>
    </xf>
    <xf numFmtId="49" fontId="8" fillId="7" borderId="1" xfId="0" applyFont="1" applyFill="1" applyBorder="1" applyAlignment="1">
      <alignment horizontal="center"/>
    </xf>
    <xf numFmtId="49" fontId="8" fillId="0" borderId="6" xfId="0" applyFont="1" applyBorder="1" applyAlignment="1">
      <alignment horizontal="centerContinuous"/>
    </xf>
    <xf numFmtId="49" fontId="9" fillId="0" borderId="6" xfId="0" applyFont="1" applyBorder="1" applyAlignment="1">
      <alignment horizontal="center"/>
    </xf>
    <xf numFmtId="49" fontId="12" fillId="0" borderId="12" xfId="0" applyFont="1" applyBorder="1" applyAlignment="1">
      <alignment horizontal="center"/>
    </xf>
    <xf numFmtId="49" fontId="14" fillId="0" borderId="6" xfId="0" applyFont="1" applyBorder="1" applyAlignment="1">
      <alignment horizontal="center"/>
    </xf>
    <xf numFmtId="49" fontId="14" fillId="0" borderId="4" xfId="0" applyFont="1" applyBorder="1" applyAlignment="1">
      <alignment horizontal="center"/>
    </xf>
    <xf numFmtId="49" fontId="14" fillId="5" borderId="6" xfId="0" applyFont="1" applyFill="1" applyBorder="1" applyAlignment="1">
      <alignment horizontal="center"/>
    </xf>
    <xf numFmtId="49" fontId="14" fillId="4" borderId="6" xfId="0" applyFont="1" applyFill="1" applyBorder="1" applyAlignment="1">
      <alignment horizontal="center"/>
    </xf>
    <xf numFmtId="49" fontId="15" fillId="0" borderId="6" xfId="0" applyFont="1" applyBorder="1" applyAlignment="1">
      <alignment horizontal="center"/>
    </xf>
    <xf numFmtId="49" fontId="14" fillId="2" borderId="6" xfId="0" applyFont="1" applyFill="1" applyBorder="1" applyAlignment="1">
      <alignment horizontal="center"/>
    </xf>
    <xf numFmtId="49" fontId="8" fillId="0" borderId="10" xfId="0" applyFont="1" applyBorder="1" applyAlignment="1">
      <alignment horizontal="center"/>
    </xf>
    <xf numFmtId="49" fontId="16" fillId="0" borderId="0" xfId="0" applyFont="1"/>
    <xf numFmtId="49" fontId="8" fillId="0" borderId="6" xfId="0" applyFont="1" applyBorder="1" applyAlignment="1">
      <alignment horizontal="center" vertical="center"/>
    </xf>
    <xf numFmtId="49" fontId="8" fillId="0" borderId="10" xfId="0" applyFont="1" applyBorder="1" applyAlignment="1">
      <alignment horizontal="center" vertical="center"/>
    </xf>
    <xf numFmtId="49" fontId="8" fillId="0" borderId="0" xfId="0" applyFont="1" applyAlignment="1">
      <alignment vertical="center"/>
    </xf>
    <xf numFmtId="49" fontId="8" fillId="0" borderId="6" xfId="0" applyFont="1" applyBorder="1" applyAlignment="1">
      <alignment horizontal="center" vertical="center" wrapText="1"/>
    </xf>
    <xf numFmtId="49" fontId="6" fillId="0" borderId="0" xfId="0" applyFont="1" applyAlignment="1">
      <alignment horizontal="center"/>
    </xf>
    <xf numFmtId="49" fontId="9" fillId="10" borderId="4" xfId="0" applyFont="1" applyFill="1" applyBorder="1" applyAlignment="1">
      <alignment horizontal="center"/>
    </xf>
    <xf numFmtId="49" fontId="17" fillId="10" borderId="4" xfId="0" applyFont="1" applyFill="1" applyBorder="1" applyAlignment="1">
      <alignment horizontal="center"/>
    </xf>
    <xf numFmtId="49" fontId="9" fillId="10" borderId="8" xfId="0" applyFont="1" applyFill="1" applyBorder="1" applyAlignment="1">
      <alignment horizontal="center"/>
    </xf>
    <xf numFmtId="49" fontId="9" fillId="10" borderId="4" xfId="0" applyFont="1" applyFill="1" applyBorder="1" applyAlignment="1">
      <alignment horizontal="center" wrapText="1"/>
    </xf>
    <xf numFmtId="49" fontId="8" fillId="0" borderId="24" xfId="0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49" fontId="14" fillId="0" borderId="6" xfId="0" applyFont="1" applyBorder="1" applyAlignment="1">
      <alignment horizontal="center" vertical="center"/>
    </xf>
    <xf numFmtId="49" fontId="9" fillId="0" borderId="10" xfId="0" applyFont="1" applyBorder="1" applyAlignment="1">
      <alignment horizontal="center" vertical="center" wrapText="1"/>
    </xf>
    <xf numFmtId="49" fontId="8" fillId="0" borderId="17" xfId="0" applyFont="1" applyBorder="1" applyAlignment="1">
      <alignment horizontal="center" vertical="center"/>
    </xf>
    <xf numFmtId="49" fontId="12" fillId="0" borderId="6" xfId="0" applyFont="1" applyBorder="1" applyAlignment="1">
      <alignment horizontal="center" vertical="center"/>
    </xf>
    <xf numFmtId="49" fontId="1" fillId="0" borderId="0" xfId="0" applyFont="1" applyAlignment="1">
      <alignment vertical="center"/>
    </xf>
    <xf numFmtId="49" fontId="8" fillId="7" borderId="26" xfId="0" applyFont="1" applyFill="1" applyBorder="1" applyAlignment="1">
      <alignment horizontal="center"/>
    </xf>
    <xf numFmtId="49" fontId="0" fillId="0" borderId="0" xfId="0" applyAlignment="1">
      <alignment horizontal="center" vertical="center"/>
    </xf>
    <xf numFmtId="49" fontId="13" fillId="0" borderId="1" xfId="0" applyFont="1" applyBorder="1" applyAlignment="1">
      <alignment horizontal="center" vertical="center" wrapText="1"/>
    </xf>
    <xf numFmtId="49" fontId="9" fillId="0" borderId="24" xfId="0" applyFont="1" applyBorder="1" applyAlignment="1">
      <alignment horizontal="center" vertical="center"/>
    </xf>
    <xf numFmtId="49" fontId="9" fillId="0" borderId="6" xfId="0" applyFont="1" applyBorder="1" applyAlignment="1">
      <alignment horizontal="center" vertical="center"/>
    </xf>
    <xf numFmtId="49" fontId="0" fillId="0" borderId="0" xfId="0" applyAlignment="1">
      <alignment vertical="center"/>
    </xf>
    <xf numFmtId="49" fontId="6" fillId="8" borderId="4" xfId="0" applyFont="1" applyFill="1" applyBorder="1" applyAlignment="1">
      <alignment horizontal="center" vertical="center"/>
    </xf>
    <xf numFmtId="49" fontId="6" fillId="8" borderId="8" xfId="0" applyFont="1" applyFill="1" applyBorder="1" applyAlignment="1">
      <alignment horizontal="center" vertical="center" wrapText="1"/>
    </xf>
    <xf numFmtId="49" fontId="6" fillId="8" borderId="17" xfId="0" applyFont="1" applyFill="1" applyBorder="1" applyAlignment="1">
      <alignment horizontal="center" vertical="center"/>
    </xf>
    <xf numFmtId="49" fontId="9" fillId="8" borderId="15" xfId="0" applyFont="1" applyFill="1" applyBorder="1" applyAlignment="1">
      <alignment horizontal="center" vertical="center"/>
    </xf>
    <xf numFmtId="49" fontId="9" fillId="8" borderId="4" xfId="0" applyFont="1" applyFill="1" applyBorder="1" applyAlignment="1">
      <alignment horizontal="center" vertical="center"/>
    </xf>
    <xf numFmtId="49" fontId="8" fillId="11" borderId="0" xfId="0" applyFont="1" applyFill="1" applyAlignment="1">
      <alignment horizontal="center"/>
    </xf>
    <xf numFmtId="49" fontId="9" fillId="11" borderId="4" xfId="0" applyFont="1" applyFill="1" applyBorder="1" applyAlignment="1">
      <alignment horizontal="center"/>
    </xf>
    <xf numFmtId="49" fontId="8" fillId="11" borderId="6" xfId="0" applyFont="1" applyFill="1" applyBorder="1" applyAlignment="1">
      <alignment horizontal="center"/>
    </xf>
    <xf numFmtId="49" fontId="19" fillId="11" borderId="6" xfId="2" applyFill="1" applyBorder="1" applyAlignment="1">
      <alignment horizontal="center"/>
    </xf>
    <xf numFmtId="49" fontId="8" fillId="11" borderId="6" xfId="0" applyFont="1" applyFill="1" applyBorder="1" applyAlignment="1">
      <alignment horizontal="center" vertical="center"/>
    </xf>
    <xf numFmtId="49" fontId="8" fillId="11" borderId="12" xfId="0" applyFont="1" applyFill="1" applyBorder="1" applyAlignment="1">
      <alignment horizontal="center"/>
    </xf>
    <xf numFmtId="49" fontId="9" fillId="11" borderId="4" xfId="0" applyFont="1" applyFill="1" applyBorder="1" applyAlignment="1">
      <alignment horizontal="center" vertical="center"/>
    </xf>
    <xf numFmtId="49" fontId="9" fillId="2" borderId="10" xfId="0" applyFont="1" applyFill="1" applyBorder="1"/>
    <xf numFmtId="49" fontId="8" fillId="0" borderId="0" xfId="0" applyFont="1" applyAlignment="1">
      <alignment horizontal="center" vertical="center"/>
    </xf>
    <xf numFmtId="49" fontId="8" fillId="7" borderId="23" xfId="0" applyFont="1" applyFill="1" applyBorder="1" applyAlignment="1">
      <alignment horizontal="center" vertical="center"/>
    </xf>
    <xf numFmtId="49" fontId="8" fillId="2" borderId="24" xfId="0" applyFont="1" applyFill="1" applyBorder="1" applyAlignment="1">
      <alignment horizontal="center" vertical="center"/>
    </xf>
    <xf numFmtId="49" fontId="8" fillId="3" borderId="24" xfId="0" applyFont="1" applyFill="1" applyBorder="1" applyAlignment="1">
      <alignment horizontal="center" vertical="center"/>
    </xf>
    <xf numFmtId="49" fontId="8" fillId="5" borderId="24" xfId="0" applyFont="1" applyFill="1" applyBorder="1" applyAlignment="1">
      <alignment horizontal="center" vertical="center"/>
    </xf>
    <xf numFmtId="49" fontId="8" fillId="4" borderId="24" xfId="0" applyFont="1" applyFill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49" fontId="8" fillId="3" borderId="6" xfId="0" applyFont="1" applyFill="1" applyBorder="1" applyAlignment="1">
      <alignment horizontal="center" vertical="center"/>
    </xf>
    <xf numFmtId="49" fontId="14" fillId="3" borderId="6" xfId="0" applyFont="1" applyFill="1" applyBorder="1" applyAlignment="1">
      <alignment horizontal="center" vertical="center"/>
    </xf>
    <xf numFmtId="49" fontId="9" fillId="3" borderId="10" xfId="0" applyFont="1" applyFill="1" applyBorder="1" applyAlignment="1">
      <alignment horizontal="center" vertical="center" wrapText="1"/>
    </xf>
    <xf numFmtId="49" fontId="8" fillId="3" borderId="17" xfId="0" applyFont="1" applyFill="1" applyBorder="1" applyAlignment="1">
      <alignment horizontal="center" vertical="center"/>
    </xf>
    <xf numFmtId="49" fontId="19" fillId="11" borderId="6" xfId="2" applyFill="1" applyBorder="1" applyAlignment="1">
      <alignment horizontal="center" vertical="center"/>
    </xf>
    <xf numFmtId="49" fontId="20" fillId="0" borderId="6" xfId="0" applyFont="1" applyBorder="1" applyAlignment="1">
      <alignment horizontal="center"/>
    </xf>
    <xf numFmtId="49" fontId="21" fillId="0" borderId="0" xfId="0" applyFont="1"/>
    <xf numFmtId="49" fontId="22" fillId="0" borderId="6" xfId="0" applyFont="1" applyBorder="1" applyAlignment="1">
      <alignment horizontal="center"/>
    </xf>
    <xf numFmtId="49" fontId="21" fillId="0" borderId="6" xfId="0" applyFont="1" applyBorder="1" applyAlignment="1">
      <alignment horizontal="left"/>
    </xf>
    <xf numFmtId="49" fontId="21" fillId="0" borderId="6" xfId="0" applyFont="1" applyBorder="1"/>
    <xf numFmtId="49" fontId="23" fillId="0" borderId="6" xfId="0" applyFont="1" applyBorder="1" applyAlignment="1">
      <alignment horizontal="center"/>
    </xf>
    <xf numFmtId="49" fontId="24" fillId="0" borderId="6" xfId="0" applyFont="1" applyBorder="1" applyAlignment="1">
      <alignment horizontal="left"/>
    </xf>
    <xf numFmtId="49" fontId="22" fillId="0" borderId="0" xfId="0" applyFont="1" applyAlignment="1">
      <alignment horizontal="center"/>
    </xf>
    <xf numFmtId="49" fontId="21" fillId="0" borderId="6" xfId="0" applyFont="1" applyBorder="1" applyAlignment="1">
      <alignment horizontal="center"/>
    </xf>
    <xf numFmtId="49" fontId="21" fillId="0" borderId="0" xfId="0" applyFont="1" applyAlignment="1">
      <alignment horizontal="center"/>
    </xf>
    <xf numFmtId="49" fontId="22" fillId="10" borderId="6" xfId="0" applyFont="1" applyFill="1" applyBorder="1" applyAlignment="1">
      <alignment horizontal="center"/>
    </xf>
    <xf numFmtId="1" fontId="23" fillId="0" borderId="6" xfId="0" applyNumberFormat="1" applyFont="1" applyBorder="1" applyAlignment="1">
      <alignment horizontal="center"/>
    </xf>
    <xf numFmtId="49" fontId="22" fillId="0" borderId="12" xfId="0" applyFont="1" applyBorder="1" applyAlignment="1">
      <alignment horizontal="center"/>
    </xf>
    <xf numFmtId="49" fontId="21" fillId="0" borderId="12" xfId="0" applyFont="1" applyBorder="1" applyAlignment="1">
      <alignment horizontal="left"/>
    </xf>
    <xf numFmtId="49" fontId="22" fillId="0" borderId="4" xfId="0" applyFont="1" applyBorder="1" applyAlignment="1">
      <alignment horizontal="center"/>
    </xf>
    <xf numFmtId="49" fontId="21" fillId="0" borderId="4" xfId="0" applyFont="1" applyBorder="1" applyAlignment="1">
      <alignment horizontal="left"/>
    </xf>
    <xf numFmtId="49" fontId="23" fillId="0" borderId="14" xfId="0" applyFont="1" applyBorder="1" applyAlignment="1">
      <alignment horizontal="center"/>
    </xf>
    <xf numFmtId="49" fontId="21" fillId="0" borderId="0" xfId="0" applyFont="1" applyAlignment="1">
      <alignment horizontal="left"/>
    </xf>
    <xf numFmtId="49" fontId="21" fillId="11" borderId="6" xfId="0" applyFont="1" applyFill="1" applyBorder="1"/>
    <xf numFmtId="49" fontId="21" fillId="11" borderId="6" xfId="0" applyFont="1" applyFill="1" applyBorder="1" applyAlignment="1">
      <alignment horizontal="left"/>
    </xf>
    <xf numFmtId="49" fontId="21" fillId="11" borderId="27" xfId="0" applyFont="1" applyFill="1" applyBorder="1" applyAlignment="1">
      <alignment horizontal="left"/>
    </xf>
    <xf numFmtId="49" fontId="21" fillId="11" borderId="6" xfId="0" applyFont="1" applyFill="1" applyBorder="1" applyAlignment="1">
      <alignment horizontal="center"/>
    </xf>
    <xf numFmtId="49" fontId="22" fillId="11" borderId="6" xfId="0" applyFont="1" applyFill="1" applyBorder="1" applyAlignment="1">
      <alignment horizontal="center"/>
    </xf>
    <xf numFmtId="1" fontId="23" fillId="11" borderId="6" xfId="0" applyNumberFormat="1" applyFont="1" applyFill="1" applyBorder="1" applyAlignment="1">
      <alignment horizontal="center"/>
    </xf>
    <xf numFmtId="49" fontId="21" fillId="0" borderId="0" xfId="0" applyFont="1" applyAlignment="1">
      <alignment horizontal="right"/>
    </xf>
    <xf numFmtId="49" fontId="22" fillId="0" borderId="0" xfId="0" applyFont="1" applyAlignment="1">
      <alignment horizontal="right"/>
    </xf>
    <xf numFmtId="49" fontId="21" fillId="2" borderId="6" xfId="0" applyFont="1" applyFill="1" applyBorder="1" applyAlignment="1">
      <alignment horizontal="center"/>
    </xf>
    <xf numFmtId="49" fontId="21" fillId="12" borderId="6" xfId="0" applyFont="1" applyFill="1" applyBorder="1" applyAlignment="1">
      <alignment horizontal="center"/>
    </xf>
    <xf numFmtId="49" fontId="21" fillId="13" borderId="6" xfId="0" applyFont="1" applyFill="1" applyBorder="1" applyAlignment="1">
      <alignment horizontal="center"/>
    </xf>
    <xf numFmtId="49" fontId="23" fillId="8" borderId="6" xfId="0" applyFont="1" applyFill="1" applyBorder="1" applyAlignment="1">
      <alignment horizontal="center"/>
    </xf>
    <xf numFmtId="49" fontId="24" fillId="8" borderId="6" xfId="0" applyFont="1" applyFill="1" applyBorder="1" applyAlignment="1">
      <alignment horizontal="left"/>
    </xf>
    <xf numFmtId="49" fontId="21" fillId="8" borderId="6" xfId="0" applyFont="1" applyFill="1" applyBorder="1" applyAlignment="1">
      <alignment horizontal="center"/>
    </xf>
    <xf numFmtId="49" fontId="22" fillId="8" borderId="6" xfId="0" applyFont="1" applyFill="1" applyBorder="1" applyAlignment="1">
      <alignment horizontal="center"/>
    </xf>
    <xf numFmtId="49" fontId="21" fillId="2" borderId="6" xfId="0" applyFont="1" applyFill="1" applyBorder="1"/>
    <xf numFmtId="49" fontId="21" fillId="8" borderId="6" xfId="0" applyFont="1" applyFill="1" applyBorder="1"/>
    <xf numFmtId="49" fontId="21" fillId="7" borderId="6" xfId="0" applyFont="1" applyFill="1" applyBorder="1"/>
    <xf numFmtId="49" fontId="21" fillId="10" borderId="6" xfId="0" applyFont="1" applyFill="1" applyBorder="1"/>
    <xf numFmtId="49" fontId="21" fillId="12" borderId="6" xfId="0" applyFont="1" applyFill="1" applyBorder="1"/>
    <xf numFmtId="49" fontId="22" fillId="12" borderId="6" xfId="0" applyFont="1" applyFill="1" applyBorder="1" applyAlignment="1">
      <alignment horizontal="center"/>
    </xf>
    <xf numFmtId="49" fontId="22" fillId="13" borderId="6" xfId="0" applyFont="1" applyFill="1" applyBorder="1" applyAlignment="1">
      <alignment horizontal="center"/>
    </xf>
    <xf numFmtId="164" fontId="21" fillId="2" borderId="10" xfId="0" applyNumberFormat="1" applyFont="1" applyFill="1" applyBorder="1" applyAlignment="1">
      <alignment horizontal="right"/>
    </xf>
    <xf numFmtId="164" fontId="21" fillId="0" borderId="10" xfId="0" applyNumberFormat="1" applyFont="1" applyBorder="1" applyAlignment="1">
      <alignment horizontal="right"/>
    </xf>
    <xf numFmtId="164" fontId="21" fillId="8" borderId="10" xfId="0" applyNumberFormat="1" applyFont="1" applyFill="1" applyBorder="1" applyAlignment="1">
      <alignment horizontal="right"/>
    </xf>
    <xf numFmtId="49" fontId="25" fillId="0" borderId="0" xfId="0" applyFont="1" applyAlignment="1">
      <alignment horizontal="right"/>
    </xf>
    <xf numFmtId="49" fontId="26" fillId="0" borderId="0" xfId="0" applyFont="1" applyAlignment="1">
      <alignment horizontal="right"/>
    </xf>
    <xf numFmtId="164" fontId="25" fillId="0" borderId="6" xfId="0" applyNumberFormat="1" applyFont="1" applyBorder="1" applyAlignment="1">
      <alignment horizontal="right"/>
    </xf>
    <xf numFmtId="49" fontId="22" fillId="0" borderId="6" xfId="0" applyFont="1" applyBorder="1" applyAlignment="1">
      <alignment horizontal="center" vertical="center"/>
    </xf>
    <xf numFmtId="49" fontId="21" fillId="0" borderId="6" xfId="0" applyFont="1" applyBorder="1" applyAlignment="1">
      <alignment horizontal="left" vertical="center" wrapText="1"/>
    </xf>
    <xf numFmtId="49" fontId="21" fillId="0" borderId="6" xfId="0" applyFont="1" applyBorder="1" applyAlignment="1">
      <alignment horizontal="center" vertical="center"/>
    </xf>
    <xf numFmtId="49" fontId="22" fillId="10" borderId="6" xfId="0" applyFont="1" applyFill="1" applyBorder="1" applyAlignment="1">
      <alignment horizontal="center" vertical="center"/>
    </xf>
    <xf numFmtId="164" fontId="21" fillId="0" borderId="10" xfId="0" applyNumberFormat="1" applyFont="1" applyBorder="1" applyAlignment="1">
      <alignment horizontal="right" vertical="center"/>
    </xf>
    <xf numFmtId="164" fontId="25" fillId="0" borderId="6" xfId="0" applyNumberFormat="1" applyFont="1" applyBorder="1" applyAlignment="1">
      <alignment horizontal="right" vertical="center"/>
    </xf>
    <xf numFmtId="49" fontId="21" fillId="0" borderId="0" xfId="0" applyFont="1" applyAlignment="1">
      <alignment vertical="center"/>
    </xf>
    <xf numFmtId="164" fontId="21" fillId="11" borderId="10" xfId="0" applyNumberFormat="1" applyFont="1" applyFill="1" applyBorder="1" applyAlignment="1">
      <alignment horizontal="right"/>
    </xf>
    <xf numFmtId="49" fontId="26" fillId="0" borderId="0" xfId="0" applyFont="1" applyAlignment="1">
      <alignment horizontal="center"/>
    </xf>
    <xf numFmtId="49" fontId="25" fillId="0" borderId="0" xfId="0" applyFont="1"/>
    <xf numFmtId="49" fontId="25" fillId="0" borderId="6" xfId="0" applyFont="1" applyBorder="1"/>
    <xf numFmtId="49" fontId="25" fillId="0" borderId="6" xfId="0" applyFont="1" applyBorder="1" applyAlignment="1">
      <alignment vertical="center"/>
    </xf>
    <xf numFmtId="49" fontId="21" fillId="0" borderId="29" xfId="0" applyFont="1" applyBorder="1"/>
    <xf numFmtId="49" fontId="6" fillId="0" borderId="6" xfId="0" applyFont="1" applyBorder="1" applyAlignment="1">
      <alignment horizontal="center"/>
    </xf>
    <xf numFmtId="49" fontId="29" fillId="0" borderId="6" xfId="0" applyFont="1" applyBorder="1" applyAlignment="1">
      <alignment horizontal="center"/>
    </xf>
    <xf numFmtId="49" fontId="30" fillId="0" borderId="6" xfId="0" applyFont="1" applyBorder="1" applyAlignment="1">
      <alignment horizontal="center"/>
    </xf>
    <xf numFmtId="49" fontId="0" fillId="0" borderId="6" xfId="0" applyBorder="1" applyAlignment="1">
      <alignment horizontal="center"/>
    </xf>
    <xf numFmtId="49" fontId="0" fillId="0" borderId="6" xfId="0" applyBorder="1"/>
    <xf numFmtId="14" fontId="0" fillId="0" borderId="6" xfId="0" applyNumberFormat="1" applyBorder="1"/>
    <xf numFmtId="49" fontId="0" fillId="14" borderId="6" xfId="0" applyFill="1" applyBorder="1" applyAlignment="1">
      <alignment horizontal="center"/>
    </xf>
    <xf numFmtId="49" fontId="0" fillId="14" borderId="6" xfId="0" applyFill="1" applyBorder="1"/>
    <xf numFmtId="49" fontId="0" fillId="11" borderId="6" xfId="0" applyFill="1" applyBorder="1"/>
    <xf numFmtId="49" fontId="0" fillId="14" borderId="0" xfId="0" applyFill="1"/>
    <xf numFmtId="49" fontId="6" fillId="0" borderId="10" xfId="0" applyFont="1" applyBorder="1" applyAlignment="1">
      <alignment horizontal="center"/>
    </xf>
    <xf numFmtId="49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49" fontId="30" fillId="0" borderId="12" xfId="0" applyFont="1" applyBorder="1" applyAlignment="1">
      <alignment horizontal="center"/>
    </xf>
    <xf numFmtId="49" fontId="0" fillId="0" borderId="12" xfId="0" applyBorder="1" applyAlignment="1">
      <alignment horizontal="center"/>
    </xf>
    <xf numFmtId="49" fontId="0" fillId="0" borderId="12" xfId="0" applyBorder="1"/>
    <xf numFmtId="49" fontId="0" fillId="0" borderId="9" xfId="0" applyBorder="1" applyAlignment="1">
      <alignment horizontal="center"/>
    </xf>
    <xf numFmtId="49" fontId="30" fillId="14" borderId="0" xfId="0" applyFont="1" applyFill="1" applyAlignment="1">
      <alignment horizontal="center"/>
    </xf>
    <xf numFmtId="49" fontId="0" fillId="14" borderId="0" xfId="0" applyFill="1" applyAlignment="1">
      <alignment horizontal="center"/>
    </xf>
    <xf numFmtId="49" fontId="31" fillId="11" borderId="15" xfId="0" applyFont="1" applyFill="1" applyBorder="1" applyAlignment="1">
      <alignment horizontal="center"/>
    </xf>
    <xf numFmtId="49" fontId="31" fillId="11" borderId="15" xfId="0" applyFont="1" applyFill="1" applyBorder="1"/>
    <xf numFmtId="49" fontId="31" fillId="11" borderId="28" xfId="0" applyFont="1" applyFill="1" applyBorder="1"/>
    <xf numFmtId="49" fontId="6" fillId="0" borderId="12" xfId="0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49" fontId="30" fillId="0" borderId="6" xfId="0" applyFont="1" applyBorder="1" applyAlignment="1">
      <alignment horizontal="center" vertical="center"/>
    </xf>
    <xf numFmtId="49" fontId="0" fillId="0" borderId="6" xfId="0" applyBorder="1" applyAlignment="1">
      <alignment horizontal="center" vertical="center"/>
    </xf>
    <xf numFmtId="49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49" fontId="19" fillId="0" borderId="0" xfId="2"/>
    <xf numFmtId="49" fontId="29" fillId="0" borderId="10" xfId="0" applyFont="1" applyBorder="1" applyAlignment="1">
      <alignment horizontal="center" wrapText="1"/>
    </xf>
    <xf numFmtId="49" fontId="33" fillId="0" borderId="6" xfId="0" applyFont="1" applyBorder="1" applyAlignment="1">
      <alignment horizontal="center"/>
    </xf>
    <xf numFmtId="49" fontId="34" fillId="0" borderId="6" xfId="0" applyFont="1" applyBorder="1" applyAlignment="1">
      <alignment horizontal="center"/>
    </xf>
    <xf numFmtId="49" fontId="0" fillId="0" borderId="10" xfId="0" applyBorder="1" applyAlignment="1">
      <alignment horizontal="center" wrapText="1"/>
    </xf>
    <xf numFmtId="14" fontId="0" fillId="0" borderId="10" xfId="0" applyNumberFormat="1" applyBorder="1" applyAlignment="1">
      <alignment horizontal="center" wrapText="1"/>
    </xf>
    <xf numFmtId="49" fontId="0" fillId="0" borderId="9" xfId="0" applyBorder="1" applyAlignment="1">
      <alignment horizontal="center" wrapText="1"/>
    </xf>
    <xf numFmtId="49" fontId="33" fillId="14" borderId="0" xfId="0" applyFont="1" applyFill="1" applyAlignment="1">
      <alignment horizontal="center"/>
    </xf>
    <xf numFmtId="49" fontId="34" fillId="14" borderId="0" xfId="0" applyFont="1" applyFill="1" applyAlignment="1">
      <alignment horizontal="center"/>
    </xf>
    <xf numFmtId="49" fontId="0" fillId="11" borderId="24" xfId="0" applyFill="1" applyBorder="1" applyAlignment="1">
      <alignment horizontal="center" wrapText="1"/>
    </xf>
    <xf numFmtId="49" fontId="0" fillId="11" borderId="14" xfId="0" applyFill="1" applyBorder="1"/>
    <xf numFmtId="49" fontId="0" fillId="0" borderId="4" xfId="0" applyBorder="1"/>
    <xf numFmtId="49" fontId="33" fillId="0" borderId="12" xfId="0" applyFont="1" applyBorder="1" applyAlignment="1">
      <alignment horizontal="center"/>
    </xf>
    <xf numFmtId="49" fontId="34" fillId="0" borderId="12" xfId="0" applyFont="1" applyBorder="1" applyAlignment="1">
      <alignment horizontal="center"/>
    </xf>
    <xf numFmtId="49" fontId="0" fillId="0" borderId="12" xfId="0" applyBorder="1" applyAlignment="1">
      <alignment horizontal="center" wrapText="1"/>
    </xf>
    <xf numFmtId="49" fontId="0" fillId="0" borderId="6" xfId="0" applyBorder="1" applyAlignment="1">
      <alignment horizontal="center" wrapText="1"/>
    </xf>
    <xf numFmtId="49" fontId="0" fillId="11" borderId="0" xfId="0" applyFill="1" applyAlignment="1">
      <alignment horizontal="center" wrapText="1"/>
    </xf>
    <xf numFmtId="49" fontId="0" fillId="11" borderId="28" xfId="0" applyFill="1" applyBorder="1"/>
    <xf numFmtId="49" fontId="6" fillId="0" borderId="0" xfId="0" applyFont="1"/>
    <xf numFmtId="49" fontId="30" fillId="0" borderId="0" xfId="0" applyFont="1" applyAlignment="1">
      <alignment horizontal="center"/>
    </xf>
    <xf numFmtId="49" fontId="33" fillId="0" borderId="0" xfId="0" applyFont="1" applyAlignment="1">
      <alignment horizontal="center"/>
    </xf>
    <xf numFmtId="49" fontId="0" fillId="0" borderId="0" xfId="0" applyAlignment="1">
      <alignment horizontal="center" wrapText="1"/>
    </xf>
    <xf numFmtId="49" fontId="19" fillId="0" borderId="0" xfId="2" applyAlignment="1">
      <alignment horizontal="center"/>
    </xf>
    <xf numFmtId="49" fontId="8" fillId="0" borderId="6" xfId="0" applyFont="1" applyBorder="1"/>
    <xf numFmtId="49" fontId="8" fillId="15" borderId="6" xfId="0" applyFont="1" applyFill="1" applyBorder="1" applyAlignment="1">
      <alignment horizontal="center"/>
    </xf>
    <xf numFmtId="49" fontId="8" fillId="15" borderId="6" xfId="0" applyFont="1" applyFill="1" applyBorder="1" applyAlignment="1">
      <alignment horizontal="center" vertical="center"/>
    </xf>
    <xf numFmtId="49" fontId="8" fillId="15" borderId="12" xfId="0" applyFont="1" applyFill="1" applyBorder="1" applyAlignment="1">
      <alignment horizontal="center"/>
    </xf>
    <xf numFmtId="49" fontId="8" fillId="15" borderId="6" xfId="0" applyFont="1" applyFill="1" applyBorder="1" applyAlignment="1">
      <alignment horizontal="centerContinuous"/>
    </xf>
    <xf numFmtId="49" fontId="8" fillId="0" borderId="14" xfId="0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1" fontId="1" fillId="0" borderId="30" xfId="0" applyNumberFormat="1" applyFont="1" applyBorder="1" applyAlignment="1">
      <alignment horizontal="center"/>
    </xf>
    <xf numFmtId="49" fontId="1" fillId="0" borderId="10" xfId="0" applyFont="1" applyBorder="1"/>
    <xf numFmtId="49" fontId="7" fillId="0" borderId="0" xfId="0" applyFont="1" applyAlignment="1">
      <alignment horizontal="center"/>
    </xf>
    <xf numFmtId="49" fontId="6" fillId="0" borderId="28" xfId="0" applyFont="1" applyBorder="1" applyAlignment="1">
      <alignment horizontal="center"/>
    </xf>
    <xf numFmtId="49" fontId="6" fillId="0" borderId="4" xfId="0" applyFont="1" applyBorder="1" applyAlignment="1">
      <alignment horizontal="center"/>
    </xf>
    <xf numFmtId="49" fontId="6" fillId="0" borderId="8" xfId="0" applyFont="1" applyBorder="1" applyAlignment="1">
      <alignment horizontal="center"/>
    </xf>
    <xf numFmtId="49" fontId="8" fillId="16" borderId="14" xfId="0" applyFont="1" applyFill="1" applyBorder="1" applyAlignment="1">
      <alignment horizontal="center"/>
    </xf>
    <xf numFmtId="49" fontId="8" fillId="16" borderId="6" xfId="0" applyFont="1" applyFill="1" applyBorder="1" applyAlignment="1">
      <alignment horizontal="center"/>
    </xf>
    <xf numFmtId="49" fontId="1" fillId="16" borderId="10" xfId="0" applyFont="1" applyFill="1" applyBorder="1"/>
    <xf numFmtId="49" fontId="0" fillId="0" borderId="0" xfId="0" applyAlignment="1">
      <alignment horizontal="centerContinuous"/>
    </xf>
    <xf numFmtId="49" fontId="8" fillId="0" borderId="0" xfId="0" applyFont="1" applyAlignment="1">
      <alignment horizontal="centerContinuous"/>
    </xf>
    <xf numFmtId="49" fontId="1" fillId="16" borderId="0" xfId="0" applyFont="1" applyFill="1" applyAlignment="1">
      <alignment horizontal="center"/>
    </xf>
    <xf numFmtId="49" fontId="3" fillId="17" borderId="0" xfId="0" applyFont="1" applyFill="1" applyAlignment="1">
      <alignment horizontal="center"/>
    </xf>
    <xf numFmtId="49" fontId="1" fillId="2" borderId="10" xfId="0" applyFont="1" applyFill="1" applyBorder="1"/>
    <xf numFmtId="1" fontId="36" fillId="2" borderId="13" xfId="0" applyNumberFormat="1" applyFont="1" applyFill="1" applyBorder="1" applyAlignment="1">
      <alignment horizontal="center"/>
    </xf>
    <xf numFmtId="1" fontId="36" fillId="2" borderId="30" xfId="0" applyNumberFormat="1" applyFont="1" applyFill="1" applyBorder="1" applyAlignment="1">
      <alignment horizontal="center"/>
    </xf>
    <xf numFmtId="49" fontId="37" fillId="2" borderId="14" xfId="0" applyFont="1" applyFill="1" applyBorder="1" applyAlignment="1">
      <alignment horizontal="center"/>
    </xf>
    <xf numFmtId="49" fontId="37" fillId="2" borderId="6" xfId="0" applyFont="1" applyFill="1" applyBorder="1" applyAlignment="1">
      <alignment horizontal="center"/>
    </xf>
    <xf numFmtId="49" fontId="36" fillId="2" borderId="0" xfId="0" applyFont="1" applyFill="1"/>
    <xf numFmtId="49" fontId="8" fillId="18" borderId="0" xfId="0" applyFont="1" applyFill="1" applyAlignment="1">
      <alignment horizontal="centerContinuous"/>
    </xf>
    <xf numFmtId="49" fontId="0" fillId="18" borderId="0" xfId="0" applyFill="1" applyAlignment="1">
      <alignment horizontal="centerContinuous"/>
    </xf>
    <xf numFmtId="49" fontId="8" fillId="18" borderId="0" xfId="0" applyFont="1" applyFill="1" applyAlignment="1">
      <alignment horizontal="center"/>
    </xf>
    <xf numFmtId="49" fontId="7" fillId="0" borderId="31" xfId="0" applyFont="1" applyBorder="1" applyAlignment="1">
      <alignment horizontal="center"/>
    </xf>
    <xf numFmtId="49" fontId="8" fillId="0" borderId="6" xfId="0" applyFont="1" applyBorder="1" applyAlignment="1">
      <alignment horizontal="center"/>
    </xf>
    <xf numFmtId="49" fontId="10" fillId="6" borderId="22" xfId="0" applyFont="1" applyFill="1" applyBorder="1" applyAlignment="1">
      <alignment horizontal="center" vertical="center"/>
    </xf>
    <xf numFmtId="49" fontId="10" fillId="6" borderId="23" xfId="0" applyFont="1" applyFill="1" applyBorder="1" applyAlignment="1">
      <alignment horizontal="center" vertical="center"/>
    </xf>
    <xf numFmtId="49" fontId="10" fillId="6" borderId="21" xfId="0" applyFont="1" applyFill="1" applyBorder="1" applyAlignment="1">
      <alignment horizontal="center" vertical="center"/>
    </xf>
    <xf numFmtId="49" fontId="11" fillId="6" borderId="22" xfId="0" applyFont="1" applyFill="1" applyBorder="1" applyAlignment="1">
      <alignment horizontal="center"/>
    </xf>
    <xf numFmtId="49" fontId="11" fillId="6" borderId="23" xfId="0" applyFont="1" applyFill="1" applyBorder="1" applyAlignment="1">
      <alignment horizontal="center"/>
    </xf>
    <xf numFmtId="49" fontId="11" fillId="6" borderId="21" xfId="0" applyFont="1" applyFill="1" applyBorder="1" applyAlignment="1">
      <alignment horizontal="center"/>
    </xf>
    <xf numFmtId="49" fontId="8" fillId="5" borderId="6" xfId="0" applyFont="1" applyFill="1" applyBorder="1" applyAlignment="1">
      <alignment horizontal="center"/>
    </xf>
    <xf numFmtId="49" fontId="6" fillId="8" borderId="4" xfId="0" applyFont="1" applyFill="1" applyBorder="1" applyAlignment="1">
      <alignment horizontal="center" vertical="center"/>
    </xf>
    <xf numFmtId="49" fontId="0" fillId="8" borderId="4" xfId="0" applyFill="1" applyBorder="1" applyAlignment="1">
      <alignment horizontal="center" vertical="center"/>
    </xf>
    <xf numFmtId="49" fontId="8" fillId="4" borderId="6" xfId="0" applyFont="1" applyFill="1" applyBorder="1" applyAlignment="1">
      <alignment horizontal="center"/>
    </xf>
    <xf numFmtId="49" fontId="18" fillId="10" borderId="11" xfId="0" applyFont="1" applyFill="1" applyBorder="1" applyAlignment="1">
      <alignment horizontal="center"/>
    </xf>
    <xf numFmtId="49" fontId="18" fillId="10" borderId="2" xfId="0" applyFont="1" applyFill="1" applyBorder="1" applyAlignment="1">
      <alignment horizontal="center"/>
    </xf>
    <xf numFmtId="49" fontId="18" fillId="10" borderId="7" xfId="0" applyFont="1" applyFill="1" applyBorder="1" applyAlignment="1">
      <alignment horizontal="center"/>
    </xf>
    <xf numFmtId="49" fontId="18" fillId="10" borderId="22" xfId="0" applyFont="1" applyFill="1" applyBorder="1" applyAlignment="1">
      <alignment horizontal="center" vertical="center"/>
    </xf>
    <xf numFmtId="49" fontId="18" fillId="10" borderId="23" xfId="0" applyFont="1" applyFill="1" applyBorder="1" applyAlignment="1">
      <alignment horizontal="center" vertical="center"/>
    </xf>
    <xf numFmtId="49" fontId="18" fillId="10" borderId="25" xfId="0" applyFont="1" applyFill="1" applyBorder="1" applyAlignment="1">
      <alignment horizontal="center" vertical="center"/>
    </xf>
    <xf numFmtId="49" fontId="9" fillId="10" borderId="4" xfId="0" applyFont="1" applyFill="1" applyBorder="1" applyAlignment="1">
      <alignment horizontal="center"/>
    </xf>
    <xf numFmtId="49" fontId="8" fillId="10" borderId="4" xfId="0" applyFont="1" applyFill="1" applyBorder="1" applyAlignment="1">
      <alignment horizontal="center"/>
    </xf>
    <xf numFmtId="164" fontId="25" fillId="0" borderId="12" xfId="0" applyNumberFormat="1" applyFont="1" applyBorder="1" applyAlignment="1">
      <alignment horizontal="right" vertical="center"/>
    </xf>
    <xf numFmtId="164" fontId="25" fillId="0" borderId="4" xfId="0" applyNumberFormat="1" applyFont="1" applyBorder="1" applyAlignment="1">
      <alignment horizontal="right" vertical="center"/>
    </xf>
    <xf numFmtId="49" fontId="21" fillId="0" borderId="6" xfId="0" applyFont="1" applyBorder="1" applyAlignment="1">
      <alignment horizontal="left"/>
    </xf>
    <xf numFmtId="49" fontId="27" fillId="11" borderId="6" xfId="0" applyFont="1" applyFill="1" applyBorder="1" applyAlignment="1">
      <alignment horizontal="left" vertical="center"/>
    </xf>
    <xf numFmtId="49" fontId="21" fillId="11" borderId="12" xfId="0" applyFont="1" applyFill="1" applyBorder="1" applyAlignment="1">
      <alignment horizontal="center"/>
    </xf>
    <xf numFmtId="49" fontId="21" fillId="11" borderId="4" xfId="0" applyFont="1" applyFill="1" applyBorder="1" applyAlignment="1">
      <alignment horizontal="center"/>
    </xf>
    <xf numFmtId="164" fontId="21" fillId="11" borderId="12" xfId="0" applyNumberFormat="1" applyFont="1" applyFill="1" applyBorder="1" applyAlignment="1">
      <alignment horizontal="right" vertical="center"/>
    </xf>
    <xf numFmtId="164" fontId="21" fillId="11" borderId="4" xfId="0" applyNumberFormat="1" applyFont="1" applyFill="1" applyBorder="1" applyAlignment="1">
      <alignment horizontal="right" vertical="center"/>
    </xf>
    <xf numFmtId="49" fontId="24" fillId="11" borderId="8" xfId="0" applyFont="1" applyFill="1" applyBorder="1" applyAlignment="1">
      <alignment horizontal="center"/>
    </xf>
    <xf numFmtId="49" fontId="24" fillId="11" borderId="28" xfId="0" applyFont="1" applyFill="1" applyBorder="1" applyAlignment="1">
      <alignment horizontal="center"/>
    </xf>
    <xf numFmtId="49" fontId="22" fillId="11" borderId="12" xfId="0" applyFont="1" applyFill="1" applyBorder="1" applyAlignment="1">
      <alignment horizontal="center"/>
    </xf>
    <xf numFmtId="49" fontId="22" fillId="11" borderId="4" xfId="0" applyFont="1" applyFill="1" applyBorder="1" applyAlignment="1">
      <alignment horizontal="center"/>
    </xf>
    <xf numFmtId="49" fontId="28" fillId="0" borderId="10" xfId="0" applyFont="1" applyBorder="1" applyAlignment="1">
      <alignment horizontal="center"/>
    </xf>
    <xf numFmtId="49" fontId="0" fillId="0" borderId="24" xfId="0" applyBorder="1"/>
    <xf numFmtId="49" fontId="0" fillId="0" borderId="14" xfId="0" applyBorder="1"/>
    <xf numFmtId="49" fontId="0" fillId="0" borderId="15" xfId="0" applyBorder="1"/>
    <xf numFmtId="49" fontId="0" fillId="0" borderId="28" xfId="0" applyBorder="1"/>
    <xf numFmtId="49" fontId="35" fillId="0" borderId="24" xfId="0" applyFont="1" applyBorder="1"/>
    <xf numFmtId="49" fontId="8" fillId="0" borderId="14" xfId="0" applyFont="1" applyBorder="1" applyAlignment="1">
      <alignment horizontal="center" vertical="center"/>
    </xf>
    <xf numFmtId="49" fontId="17" fillId="0" borderId="10" xfId="0" applyFont="1" applyBorder="1" applyAlignment="1">
      <alignment horizontal="center"/>
    </xf>
    <xf numFmtId="49" fontId="17" fillId="0" borderId="10" xfId="0" applyFont="1" applyBorder="1" applyAlignment="1">
      <alignment horizontal="center" vertical="center"/>
    </xf>
    <xf numFmtId="49" fontId="16" fillId="0" borderId="10" xfId="0" applyFont="1" applyBorder="1" applyAlignment="1">
      <alignment horizontal="center"/>
    </xf>
    <xf numFmtId="49" fontId="8" fillId="0" borderId="28" xfId="0" applyFont="1" applyBorder="1" applyAlignment="1">
      <alignment horizontal="center"/>
    </xf>
    <xf numFmtId="49" fontId="8" fillId="0" borderId="4" xfId="0" applyFont="1" applyBorder="1" applyAlignment="1">
      <alignment horizontal="center"/>
    </xf>
    <xf numFmtId="49" fontId="17" fillId="0" borderId="8" xfId="0" applyFont="1" applyBorder="1" applyAlignment="1">
      <alignment horizontal="center"/>
    </xf>
    <xf numFmtId="49" fontId="8" fillId="0" borderId="27" xfId="0" applyFont="1" applyBorder="1" applyAlignment="1">
      <alignment horizontal="center" vertical="center"/>
    </xf>
    <xf numFmtId="49" fontId="8" fillId="0" borderId="12" xfId="0" applyFont="1" applyBorder="1" applyAlignment="1">
      <alignment horizontal="center" vertical="center"/>
    </xf>
    <xf numFmtId="49" fontId="8" fillId="0" borderId="12" xfId="0" applyFont="1" applyBorder="1" applyAlignment="1">
      <alignment horizontal="center" vertical="center" wrapText="1"/>
    </xf>
    <xf numFmtId="49" fontId="17" fillId="0" borderId="9" xfId="0" applyFont="1" applyBorder="1" applyAlignment="1">
      <alignment horizontal="center" vertical="center"/>
    </xf>
    <xf numFmtId="49" fontId="8" fillId="0" borderId="12" xfId="0" applyFont="1" applyBorder="1" applyAlignment="1">
      <alignment horizontal="center"/>
    </xf>
    <xf numFmtId="49" fontId="8" fillId="0" borderId="27" xfId="0" applyFont="1" applyBorder="1" applyAlignment="1">
      <alignment horizontal="center"/>
    </xf>
    <xf numFmtId="49" fontId="17" fillId="0" borderId="9" xfId="0" applyFont="1" applyBorder="1" applyAlignment="1">
      <alignment horizontal="center"/>
    </xf>
    <xf numFmtId="49" fontId="8" fillId="0" borderId="28" xfId="0" applyFont="1" applyBorder="1" applyAlignment="1">
      <alignment horizontal="center" vertical="center"/>
    </xf>
    <xf numFmtId="49" fontId="8" fillId="0" borderId="4" xfId="0" applyFont="1" applyBorder="1" applyAlignment="1">
      <alignment horizontal="center" vertical="center"/>
    </xf>
    <xf numFmtId="49" fontId="8" fillId="0" borderId="4" xfId="0" applyFont="1" applyBorder="1" applyAlignment="1">
      <alignment horizontal="center" vertical="center" wrapText="1"/>
    </xf>
    <xf numFmtId="49" fontId="17" fillId="0" borderId="8" xfId="0" applyFont="1" applyBorder="1" applyAlignment="1">
      <alignment horizontal="center" vertical="center"/>
    </xf>
    <xf numFmtId="49" fontId="18" fillId="10" borderId="31" xfId="0" applyFont="1" applyFill="1" applyBorder="1" applyAlignment="1">
      <alignment horizontal="center"/>
    </xf>
    <xf numFmtId="49" fontId="18" fillId="10" borderId="32" xfId="0" applyFont="1" applyFill="1" applyBorder="1" applyAlignment="1">
      <alignment horizontal="center"/>
    </xf>
    <xf numFmtId="49" fontId="8" fillId="0" borderId="33" xfId="0" applyFont="1" applyBorder="1" applyAlignment="1">
      <alignment horizontal="center"/>
    </xf>
    <xf numFmtId="49" fontId="8" fillId="0" borderId="34" xfId="0" applyFont="1" applyBorder="1" applyAlignment="1">
      <alignment horizontal="center"/>
    </xf>
    <xf numFmtId="49" fontId="8" fillId="0" borderId="8" xfId="0" applyFont="1" applyBorder="1" applyAlignment="1">
      <alignment horizontal="center" vertical="center"/>
    </xf>
    <xf numFmtId="49" fontId="8" fillId="0" borderId="8" xfId="0" applyFont="1" applyBorder="1" applyAlignment="1">
      <alignment horizontal="center"/>
    </xf>
    <xf numFmtId="49" fontId="8" fillId="0" borderId="9" xfId="0" applyFont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Continuous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65</xdr:row>
      <xdr:rowOff>228600</xdr:rowOff>
    </xdr:from>
    <xdr:to>
      <xdr:col>13</xdr:col>
      <xdr:colOff>333375</xdr:colOff>
      <xdr:row>66</xdr:row>
      <xdr:rowOff>276225</xdr:rowOff>
    </xdr:to>
    <xdr:pic>
      <xdr:nvPicPr>
        <xdr:cNvPr id="3" name="Picture 2" descr="C:\Users\Hayes11\AppData\Local\Microsoft\Windows\Temporary Internet Files\Content.IE5\JWLYNTRN\MC900432634[1]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7575" y="12163425"/>
          <a:ext cx="314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28575</xdr:colOff>
      <xdr:row>85</xdr:row>
      <xdr:rowOff>238125</xdr:rowOff>
    </xdr:from>
    <xdr:to>
      <xdr:col>13</xdr:col>
      <xdr:colOff>342900</xdr:colOff>
      <xdr:row>87</xdr:row>
      <xdr:rowOff>47625</xdr:rowOff>
    </xdr:to>
    <xdr:pic>
      <xdr:nvPicPr>
        <xdr:cNvPr id="4" name="Picture 3" descr="C:\Users\Hayes11\AppData\Local\Microsoft\Windows\Temporary Internet Files\Content.IE5\JWLYNTRN\MC900432634[1]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97100" y="16030575"/>
          <a:ext cx="314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28575</xdr:colOff>
      <xdr:row>14</xdr:row>
      <xdr:rowOff>238125</xdr:rowOff>
    </xdr:from>
    <xdr:to>
      <xdr:col>13</xdr:col>
      <xdr:colOff>342900</xdr:colOff>
      <xdr:row>16</xdr:row>
      <xdr:rowOff>47625</xdr:rowOff>
    </xdr:to>
    <xdr:pic>
      <xdr:nvPicPr>
        <xdr:cNvPr id="5" name="Picture 4" descr="C:\Users\Hayes11\AppData\Local\Microsoft\Windows\Temporary Internet Files\Content.IE5\JWLYNTRN\MC900432634[1]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97100" y="2514600"/>
          <a:ext cx="314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2:L20" totalsRowShown="0" headerRowDxfId="74" dataDxfId="73">
  <autoFilter ref="A2:L20" xr:uid="{00000000-0009-0000-0100-000004000000}"/>
  <tableColumns count="12">
    <tableColumn id="1" xr3:uid="{00000000-0010-0000-0000-000001000000}" name="Column1" dataDxfId="72"/>
    <tableColumn id="2" xr3:uid="{00000000-0010-0000-0000-000002000000}" name="Column2" dataDxfId="71"/>
    <tableColumn id="3" xr3:uid="{00000000-0010-0000-0000-000003000000}" name="Column3" dataDxfId="70"/>
    <tableColumn id="4" xr3:uid="{00000000-0010-0000-0000-000004000000}" name="Column4" dataDxfId="69"/>
    <tableColumn id="5" xr3:uid="{00000000-0010-0000-0000-000005000000}" name="Column5" dataDxfId="68"/>
    <tableColumn id="6" xr3:uid="{00000000-0010-0000-0000-000006000000}" name="Column6" dataDxfId="67"/>
    <tableColumn id="7" xr3:uid="{00000000-0010-0000-0000-000007000000}" name="Column7" dataDxfId="66"/>
    <tableColumn id="8" xr3:uid="{00000000-0010-0000-0000-000008000000}" name="Column8" dataDxfId="65"/>
    <tableColumn id="9" xr3:uid="{00000000-0010-0000-0000-000009000000}" name="Column9" dataDxfId="64"/>
    <tableColumn id="10" xr3:uid="{00000000-0010-0000-0000-00000A000000}" name="Column10" dataDxfId="63"/>
    <tableColumn id="11" xr3:uid="{00000000-0010-0000-0000-00000B000000}" name="Column11" dataDxfId="62"/>
    <tableColumn id="12" xr3:uid="{00000000-0010-0000-0000-00000C000000}" name="Column12" dataDxfId="61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e5" displayName="Table5" ref="A23:L38" totalsRowShown="0" headerRowDxfId="60" dataDxfId="59">
  <autoFilter ref="A23:L38" xr:uid="{00000000-0009-0000-0100-000005000000}"/>
  <tableColumns count="12">
    <tableColumn id="1" xr3:uid="{00000000-0010-0000-0100-000001000000}" name="Column1" dataDxfId="58"/>
    <tableColumn id="2" xr3:uid="{00000000-0010-0000-0100-000002000000}" name="Option No." dataDxfId="57"/>
    <tableColumn id="3" xr3:uid="{00000000-0010-0000-0100-000003000000}" name="Teeth" dataDxfId="56"/>
    <tableColumn id="4" xr3:uid="{00000000-0010-0000-0100-000004000000}" name="Pitch" dataDxfId="55"/>
    <tableColumn id="5" xr3:uid="{00000000-0010-0000-0100-000005000000}" name="P.A." dataDxfId="54"/>
    <tableColumn id="6" xr3:uid="{00000000-0010-0000-0100-000006000000}" name="Major" dataDxfId="53"/>
    <tableColumn id="7" xr3:uid="{00000000-0010-0000-0100-000007000000}" name="Max Pull" dataDxfId="52"/>
    <tableColumn id="8" xr3:uid="{00000000-0010-0000-0100-000008000000}" name="Minor" dataDxfId="51"/>
    <tableColumn id="9" xr3:uid="{00000000-0010-0000-0100-000009000000}" name="Owner" dataDxfId="50"/>
    <tableColumn id="10" xr3:uid="{00000000-0010-0000-0100-00000A000000}" name="Description" dataDxfId="49"/>
    <tableColumn id="11" xr3:uid="{00000000-0010-0000-0100-00000B000000}" name="Column2" dataDxfId="48"/>
    <tableColumn id="12" xr3:uid="{00000000-0010-0000-0100-00000C000000}" name="DATE SHARPEND" dataDxfId="47"/>
  </tableColumns>
  <tableStyleInfo name="TableStyleMedium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C2:M51" totalsRowShown="0" headerRowDxfId="46" dataDxfId="44" headerRowBorderDxfId="45" tableBorderDxfId="43" totalsRowBorderDxfId="42">
  <autoFilter ref="C2:M51" xr:uid="{00000000-0009-0000-0100-000003000000}"/>
  <tableColumns count="11">
    <tableColumn id="1" xr3:uid="{00000000-0010-0000-0200-000001000000}" name="Tag No." dataDxfId="41"/>
    <tableColumn id="2" xr3:uid="{00000000-0010-0000-0200-000002000000}" name="Option No." dataDxfId="40"/>
    <tableColumn id="3" xr3:uid="{00000000-0010-0000-0200-000003000000}" name="Teeth" dataDxfId="39"/>
    <tableColumn id="4" xr3:uid="{00000000-0010-0000-0200-000004000000}" name="Pitch" dataDxfId="38"/>
    <tableColumn id="5" xr3:uid="{00000000-0010-0000-0200-000005000000}" name="P.A." dataDxfId="37"/>
    <tableColumn id="6" xr3:uid="{00000000-0010-0000-0200-000006000000}" name="Major" dataDxfId="36"/>
    <tableColumn id="7" xr3:uid="{00000000-0010-0000-0200-000007000000}" name="Max Pull" dataDxfId="35"/>
    <tableColumn id="8" xr3:uid="{00000000-0010-0000-0200-000008000000}" name="Minor" dataDxfId="34"/>
    <tableColumn id="9" xr3:uid="{00000000-0010-0000-0200-000009000000}" name="Owner" dataDxfId="33"/>
    <tableColumn id="10" xr3:uid="{00000000-0010-0000-0200-00000A000000}" name="Other" dataDxfId="32"/>
    <tableColumn id="11" xr3:uid="{00000000-0010-0000-0200-00000B000000}" name="DATE SHARPEND" dataDxfId="31"/>
  </tableColumns>
  <tableStyleInfo name="TableStyleMedium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3F91BB-53E9-46B4-8A6F-82F0A0031962}" name="Table1" displayName="Table1" ref="B3:H36" totalsRowShown="0" headerRowDxfId="23" headerRowBorderDxfId="29" tableBorderDxfId="30" totalsRowBorderDxfId="28">
  <autoFilter ref="B3:H36" xr:uid="{E84167CB-BA78-4B1F-A014-5C5822258E05}"/>
  <tableColumns count="7">
    <tableColumn id="1" xr3:uid="{92162F65-FD55-4AB2-934B-B50521652A62}" name="9" dataDxfId="27"/>
    <tableColumn id="2" xr3:uid="{5051AEB1-F598-4711-A5BB-3355A7FC1751}" name="16/32" dataDxfId="26"/>
    <tableColumn id="3" xr3:uid="{0A0D86CC-55DD-4C09-BD4A-F934C0791669}" name="30°" dataDxfId="25"/>
    <tableColumn id="4" xr3:uid="{17BB4E4C-AA50-465D-BC35-C8D18EDB2347}" name=".640"/>
    <tableColumn id="5" xr3:uid="{629630E4-212E-42F8-AC44-E3EBED7E13EF}" name="1 1/2"/>
    <tableColumn id="6" xr3:uid="{F23D5E33-9311-44DB-A757-E00BD5475EA8}" name=".508"/>
    <tableColumn id="7" xr3:uid="{FF7BC75A-1AFC-41A6-83C3-01412E0CE510}" name="Hayes" dataDxfId="24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769C13A-FF78-4F5B-A6E6-82192E33D5EA}" name="Table6" displayName="Table6" ref="B39:H50" totalsRowShown="0" dataDxfId="12" headerRowBorderDxfId="21" tableBorderDxfId="22" totalsRowBorderDxfId="20">
  <autoFilter ref="B39:H50" xr:uid="{05B1F5CF-2E69-4318-830E-7C1C34630512}"/>
  <tableColumns count="7">
    <tableColumn id="1" xr3:uid="{1F987F89-7FC1-438D-9475-D5BC640F466D}" name="6" dataDxfId="19"/>
    <tableColumn id="2" xr3:uid="{A0AFC844-9DF8-4FE4-A78B-66672B063BE7}" name="1&quot;-6B" dataDxfId="18"/>
    <tableColumn id="3" xr3:uid="{39F639B4-A97C-4AF5-A54D-F6E07A01471F}" name="Column1" dataDxfId="17"/>
    <tableColumn id="4" xr3:uid="{4723E4D6-0B73-48DD-B496-41A7ABB3BFA3}" name="1.000" dataDxfId="16"/>
    <tableColumn id="5" xr3:uid="{F1A7F072-F8F4-4322-BF08-EB341A2F3B5D}" name="2 1/4" dataDxfId="15"/>
    <tableColumn id="6" xr3:uid="{B86938A3-D78C-4BA7-9F69-90ACAECD7DB8}" name=".844/     .845" dataDxfId="14"/>
    <tableColumn id="7" xr3:uid="{C7DA19CD-D7A6-4363-8FDC-8A5684820F13}" name="Hayes" dataDxfId="13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634CFEC-B265-4A09-96AE-F4306F348ADF}" name="Table7" displayName="Table7" ref="B53:H61" totalsRowShown="0" headerRowDxfId="0" dataDxfId="1" headerRowBorderDxfId="10" tableBorderDxfId="11" totalsRowBorderDxfId="9">
  <autoFilter ref="B53:H61" xr:uid="{B2EEED85-36FB-4C6F-952E-A34DD9CD0FC0}"/>
  <tableColumns count="7">
    <tableColumn id="1" xr3:uid="{6AC00185-3A98-4F85-80F0-F2AE2B9E9ABE}" name="10" dataDxfId="8"/>
    <tableColumn id="2" xr3:uid="{EEDDCA62-29CE-4627-858E-A53D0D87969E}" name="A10x23x29" dataDxfId="7"/>
    <tableColumn id="3" xr3:uid="{1C6E2EC1-0754-4029-B988-4BA0532DB17C}" name="Column1" dataDxfId="6"/>
    <tableColumn id="4" xr3:uid="{3116C915-F1F2-4D02-89A5-AA726B450791}" name="1.145" dataDxfId="5"/>
    <tableColumn id="5" xr3:uid="{ED765895-B9A7-4A1B-B9B8-A5E58F057CAA}" name="2" dataDxfId="4"/>
    <tableColumn id="6" xr3:uid="{8E884E8F-D821-42A1-85A4-FCE7B03778FA}" name=".900" dataDxfId="3"/>
    <tableColumn id="7" xr3:uid="{96DF0E63-7FCB-473B-AA62-4E0CEF00F2FD}" name="Hayes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file:///\\hayes-fs1\apps\dwg\123000\123000\123044\123044-52" TargetMode="External"/><Relationship Id="rId3" Type="http://schemas.openxmlformats.org/officeDocument/2006/relationships/hyperlink" Target="file:///\\hayes-fs1\apps\dwg\Symbols\Notes\SPLINE%20DATA\9T%201632%20INTERNAL.DWG" TargetMode="External"/><Relationship Id="rId7" Type="http://schemas.openxmlformats.org/officeDocument/2006/relationships/hyperlink" Target="file:///\\hayes-fs1\apps\dwg\Symbols\Notes\SPLINE%20DATA\JIS%2042.5x15x2.5%20INTERNAL.DWG" TargetMode="External"/><Relationship Id="rId2" Type="http://schemas.openxmlformats.org/officeDocument/2006/relationships/hyperlink" Target="file:///\\hayes-fs1\apps\dwg\Symbols\Notes\SPLINE%20DATA\9T%201632%20INTERNAL.DWG" TargetMode="External"/><Relationship Id="rId1" Type="http://schemas.openxmlformats.org/officeDocument/2006/relationships/hyperlink" Target="file:///\\hayes-fs1\apps\dwg\Symbols\Notes\SPLINE%20DATA\1-14-10C%20INTERNAL.dwg" TargetMode="External"/><Relationship Id="rId6" Type="http://schemas.openxmlformats.org/officeDocument/2006/relationships/hyperlink" Target="file:///\\hayes-fs1\apps\dwg\Symbols\Notes\SPLINE%20DATA\11T%201632%20INTERNAL.DWG" TargetMode="External"/><Relationship Id="rId5" Type="http://schemas.openxmlformats.org/officeDocument/2006/relationships/hyperlink" Target="file:///\\hayes-fs1\apps\dwg\Symbols\Notes\SPLINE%20DATA\11%20816%20INTERNAL.DWG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file:///\\hayes-fs1\apps\dwg\Symbols\Notes\SPLINE%20DATA\11%20816%20INTERNAL.DWG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file:///\\hayes-fs1\JEFF%20MILLER\HOB_SHAPER%20DRAWER.dw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file:///\\hayes-fs1\JEFF%20MILLER\HOB_SHAPER%20DRAWER.dw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zoomScaleNormal="100" workbookViewId="0">
      <selection activeCell="C43" sqref="C43"/>
    </sheetView>
  </sheetViews>
  <sheetFormatPr defaultRowHeight="12.75"/>
  <cols>
    <col min="1" max="1" width="13.140625" customWidth="1"/>
    <col min="2" max="2" width="14.7109375" customWidth="1"/>
    <col min="3" max="4" width="13" customWidth="1"/>
    <col min="5" max="5" width="10.42578125" customWidth="1"/>
    <col min="6" max="6" width="15" customWidth="1"/>
    <col min="7" max="7" width="13" customWidth="1"/>
    <col min="8" max="8" width="23.28515625" customWidth="1"/>
    <col min="9" max="9" width="19.28515625" customWidth="1"/>
    <col min="10" max="10" width="23.5703125" customWidth="1"/>
    <col min="11" max="11" width="9.140625" hidden="1" customWidth="1"/>
    <col min="12" max="12" width="23.7109375" customWidth="1"/>
    <col min="13" max="13" width="15.5703125" customWidth="1"/>
  </cols>
  <sheetData>
    <row r="1" spans="1:12" ht="15">
      <c r="A1" s="238"/>
      <c r="B1" s="238" t="s">
        <v>179</v>
      </c>
      <c r="C1" s="12"/>
      <c r="D1" s="12"/>
      <c r="E1" s="12"/>
      <c r="F1" s="12"/>
      <c r="G1" s="12"/>
      <c r="H1" s="12"/>
      <c r="I1" s="12"/>
      <c r="J1" s="8"/>
    </row>
    <row r="2" spans="1:12" ht="15.75" hidden="1">
      <c r="A2" s="74" t="s">
        <v>1021</v>
      </c>
      <c r="B2" s="74" t="s">
        <v>1022</v>
      </c>
      <c r="C2" s="74" t="s">
        <v>1023</v>
      </c>
      <c r="D2" s="74" t="s">
        <v>1024</v>
      </c>
      <c r="E2" s="1" t="s">
        <v>1025</v>
      </c>
      <c r="F2" s="74" t="s">
        <v>1026</v>
      </c>
      <c r="G2" s="74" t="s">
        <v>1027</v>
      </c>
      <c r="H2" s="74" t="s">
        <v>1028</v>
      </c>
      <c r="I2" s="74" t="s">
        <v>1029</v>
      </c>
      <c r="J2" s="74" t="s">
        <v>1030</v>
      </c>
      <c r="K2" t="s">
        <v>1031</v>
      </c>
      <c r="L2" s="74" t="s">
        <v>1100</v>
      </c>
    </row>
    <row r="3" spans="1:12" ht="15.75">
      <c r="A3" s="74" t="s">
        <v>1011</v>
      </c>
      <c r="B3" s="74" t="s">
        <v>0</v>
      </c>
      <c r="C3" s="74" t="s">
        <v>1</v>
      </c>
      <c r="D3" s="74" t="s">
        <v>218</v>
      </c>
      <c r="E3" s="1"/>
      <c r="F3" s="74" t="s">
        <v>4</v>
      </c>
      <c r="G3" s="74" t="s">
        <v>5</v>
      </c>
      <c r="H3" s="74" t="s">
        <v>6</v>
      </c>
      <c r="I3" s="74" t="s">
        <v>7</v>
      </c>
      <c r="J3" s="74" t="s">
        <v>171</v>
      </c>
      <c r="L3" s="74" t="s">
        <v>263</v>
      </c>
    </row>
    <row r="4" spans="1:12">
      <c r="A4" s="19"/>
      <c r="B4" s="19"/>
      <c r="C4" s="19" t="s">
        <v>99</v>
      </c>
      <c r="D4" s="19" t="s">
        <v>230</v>
      </c>
      <c r="E4" s="19"/>
      <c r="F4" s="19" t="s">
        <v>101</v>
      </c>
      <c r="G4" s="19" t="s">
        <v>285</v>
      </c>
      <c r="H4" s="19" t="s">
        <v>109</v>
      </c>
      <c r="I4" s="19" t="s">
        <v>116</v>
      </c>
      <c r="J4" s="19" t="s">
        <v>117</v>
      </c>
    </row>
    <row r="5" spans="1:12">
      <c r="A5" s="19" t="s">
        <v>1101</v>
      </c>
      <c r="B5" s="19" t="s">
        <v>231</v>
      </c>
      <c r="C5" s="19" t="s">
        <v>100</v>
      </c>
      <c r="D5" s="19" t="s">
        <v>97</v>
      </c>
      <c r="E5" s="19"/>
      <c r="F5" s="19" t="s">
        <v>1098</v>
      </c>
      <c r="G5" s="19" t="s">
        <v>176</v>
      </c>
      <c r="H5" s="19" t="s">
        <v>1099</v>
      </c>
      <c r="I5" s="19" t="s">
        <v>88</v>
      </c>
      <c r="J5" s="19" t="s">
        <v>118</v>
      </c>
    </row>
    <row r="6" spans="1:12">
      <c r="A6" s="19"/>
      <c r="B6" s="19" t="s">
        <v>234</v>
      </c>
      <c r="C6" s="19" t="s">
        <v>99</v>
      </c>
      <c r="D6" s="19" t="s">
        <v>98</v>
      </c>
      <c r="E6" s="19"/>
      <c r="F6" s="19" t="s">
        <v>36</v>
      </c>
      <c r="G6" s="19" t="s">
        <v>285</v>
      </c>
      <c r="H6" s="19" t="s">
        <v>111</v>
      </c>
      <c r="I6" s="19" t="s">
        <v>116</v>
      </c>
      <c r="J6" s="19" t="s">
        <v>119</v>
      </c>
    </row>
    <row r="7" spans="1:12">
      <c r="A7" s="19" t="s">
        <v>1120</v>
      </c>
      <c r="B7" s="19"/>
      <c r="C7" s="19" t="s">
        <v>99</v>
      </c>
      <c r="D7" s="19" t="s">
        <v>219</v>
      </c>
      <c r="E7" s="19"/>
      <c r="F7" s="19" t="s">
        <v>1121</v>
      </c>
      <c r="G7" s="19" t="s">
        <v>285</v>
      </c>
      <c r="H7" s="19" t="s">
        <v>150</v>
      </c>
      <c r="I7" s="19" t="s">
        <v>88</v>
      </c>
      <c r="J7" s="19" t="s">
        <v>120</v>
      </c>
    </row>
    <row r="8" spans="1:12">
      <c r="A8" s="19" t="s">
        <v>1102</v>
      </c>
      <c r="B8" s="19"/>
      <c r="C8" s="19" t="s">
        <v>99</v>
      </c>
      <c r="D8" s="19" t="s">
        <v>220</v>
      </c>
      <c r="E8" s="19"/>
      <c r="F8" s="19" t="s">
        <v>28</v>
      </c>
      <c r="G8" s="19" t="s">
        <v>284</v>
      </c>
      <c r="H8" s="19" t="s">
        <v>186</v>
      </c>
      <c r="I8" s="19" t="s">
        <v>88</v>
      </c>
      <c r="J8" s="19" t="s">
        <v>121</v>
      </c>
    </row>
    <row r="9" spans="1:12">
      <c r="A9" s="19" t="s">
        <v>1103</v>
      </c>
      <c r="B9" s="19"/>
      <c r="C9" s="19" t="s">
        <v>100</v>
      </c>
      <c r="D9" s="19" t="s">
        <v>269</v>
      </c>
      <c r="E9" s="19"/>
      <c r="F9" s="19" t="s">
        <v>410</v>
      </c>
      <c r="G9" s="19" t="s">
        <v>58</v>
      </c>
      <c r="H9" s="19" t="s">
        <v>1104</v>
      </c>
      <c r="I9" s="19" t="s">
        <v>88</v>
      </c>
      <c r="J9" s="19" t="s">
        <v>270</v>
      </c>
    </row>
    <row r="10" spans="1:12">
      <c r="A10" s="19" t="s">
        <v>1106</v>
      </c>
      <c r="B10" s="19"/>
      <c r="C10" s="19" t="s">
        <v>99</v>
      </c>
      <c r="D10" s="19" t="s">
        <v>221</v>
      </c>
      <c r="E10" s="19"/>
      <c r="F10" s="19" t="s">
        <v>1105</v>
      </c>
      <c r="G10" s="19" t="s">
        <v>58</v>
      </c>
      <c r="H10" s="19" t="s">
        <v>80</v>
      </c>
      <c r="I10" s="19" t="s">
        <v>88</v>
      </c>
      <c r="J10" s="19" t="s">
        <v>122</v>
      </c>
    </row>
    <row r="11" spans="1:12">
      <c r="A11" s="19" t="s">
        <v>1107</v>
      </c>
      <c r="B11" s="19" t="s">
        <v>233</v>
      </c>
      <c r="C11" s="19" t="s">
        <v>99</v>
      </c>
      <c r="D11" s="19" t="s">
        <v>222</v>
      </c>
      <c r="E11" s="19"/>
      <c r="F11" s="19" t="s">
        <v>1108</v>
      </c>
      <c r="G11" s="19" t="s">
        <v>108</v>
      </c>
      <c r="H11" s="19" t="s">
        <v>1109</v>
      </c>
      <c r="I11" s="19" t="s">
        <v>88</v>
      </c>
      <c r="J11" s="19" t="s">
        <v>122</v>
      </c>
    </row>
    <row r="12" spans="1:12">
      <c r="A12" s="19" t="s">
        <v>1110</v>
      </c>
      <c r="B12" s="19"/>
      <c r="C12" s="19" t="s">
        <v>99</v>
      </c>
      <c r="D12" s="19" t="s">
        <v>223</v>
      </c>
      <c r="E12" s="19"/>
      <c r="F12" s="19" t="s">
        <v>410</v>
      </c>
      <c r="G12" s="19" t="s">
        <v>108</v>
      </c>
      <c r="H12" s="19" t="s">
        <v>1186</v>
      </c>
      <c r="I12" s="19" t="s">
        <v>88</v>
      </c>
      <c r="J12" s="19" t="s">
        <v>122</v>
      </c>
    </row>
    <row r="13" spans="1:12">
      <c r="A13" s="19" t="s">
        <v>1111</v>
      </c>
      <c r="B13" s="19"/>
      <c r="C13" s="19" t="s">
        <v>99</v>
      </c>
      <c r="D13" s="19" t="s">
        <v>223</v>
      </c>
      <c r="E13" s="19"/>
      <c r="F13" s="19" t="s">
        <v>1112</v>
      </c>
      <c r="G13" s="19" t="s">
        <v>108</v>
      </c>
      <c r="H13" s="19" t="s">
        <v>1077</v>
      </c>
      <c r="I13" s="19" t="s">
        <v>88</v>
      </c>
      <c r="J13" s="19" t="s">
        <v>122</v>
      </c>
    </row>
    <row r="14" spans="1:12">
      <c r="A14" s="19" t="s">
        <v>1114</v>
      </c>
      <c r="B14" s="19"/>
      <c r="C14" s="19" t="s">
        <v>99</v>
      </c>
      <c r="D14" s="19" t="s">
        <v>224</v>
      </c>
      <c r="E14" s="19"/>
      <c r="F14" s="19" t="s">
        <v>1115</v>
      </c>
      <c r="G14" s="19" t="s">
        <v>58</v>
      </c>
      <c r="H14" s="19" t="s">
        <v>1116</v>
      </c>
      <c r="I14" s="19" t="s">
        <v>88</v>
      </c>
      <c r="J14" s="19" t="s">
        <v>261</v>
      </c>
    </row>
    <row r="15" spans="1:12">
      <c r="A15" s="19" t="s">
        <v>1113</v>
      </c>
      <c r="B15" s="19"/>
      <c r="C15" s="19" t="s">
        <v>99</v>
      </c>
      <c r="D15" s="19" t="s">
        <v>225</v>
      </c>
      <c r="E15" s="19"/>
      <c r="F15" s="19" t="s">
        <v>104</v>
      </c>
      <c r="G15" s="19" t="s">
        <v>248</v>
      </c>
      <c r="H15" s="19" t="s">
        <v>1117</v>
      </c>
      <c r="I15" s="19" t="s">
        <v>88</v>
      </c>
      <c r="J15" s="19" t="s">
        <v>123</v>
      </c>
    </row>
    <row r="16" spans="1:12">
      <c r="A16" s="19" t="s">
        <v>1118</v>
      </c>
      <c r="B16" s="19"/>
      <c r="C16" s="19" t="s">
        <v>100</v>
      </c>
      <c r="D16" s="19" t="s">
        <v>226</v>
      </c>
      <c r="E16" s="19"/>
      <c r="F16" s="19" t="s">
        <v>1119</v>
      </c>
      <c r="G16" s="19" t="s">
        <v>56</v>
      </c>
      <c r="H16" s="19" t="s">
        <v>1006</v>
      </c>
      <c r="I16" s="19" t="s">
        <v>88</v>
      </c>
      <c r="J16" s="19" t="s">
        <v>124</v>
      </c>
    </row>
    <row r="17" spans="1:12">
      <c r="A17" s="19" t="s">
        <v>1122</v>
      </c>
      <c r="B17" s="19" t="s">
        <v>232</v>
      </c>
      <c r="C17" s="19" t="s">
        <v>99</v>
      </c>
      <c r="D17" s="19" t="s">
        <v>227</v>
      </c>
      <c r="E17" s="19"/>
      <c r="F17" s="19" t="s">
        <v>1124</v>
      </c>
      <c r="G17" s="19" t="s">
        <v>58</v>
      </c>
      <c r="H17" s="19" t="s">
        <v>104</v>
      </c>
      <c r="I17" s="19" t="s">
        <v>88</v>
      </c>
      <c r="J17" s="19" t="s">
        <v>125</v>
      </c>
    </row>
    <row r="18" spans="1:12">
      <c r="A18" s="19" t="s">
        <v>1123</v>
      </c>
      <c r="B18" s="19"/>
      <c r="C18" s="19" t="s">
        <v>99</v>
      </c>
      <c r="D18" s="19" t="s">
        <v>228</v>
      </c>
      <c r="E18" s="19"/>
      <c r="F18" s="19" t="s">
        <v>1125</v>
      </c>
      <c r="G18" s="19" t="s">
        <v>58</v>
      </c>
      <c r="H18" s="19" t="s">
        <v>154</v>
      </c>
      <c r="I18" s="19" t="s">
        <v>88</v>
      </c>
      <c r="J18" s="19" t="s">
        <v>125</v>
      </c>
    </row>
    <row r="19" spans="1:12">
      <c r="A19" s="19"/>
      <c r="B19" s="19"/>
      <c r="C19" s="19" t="s">
        <v>100</v>
      </c>
      <c r="D19" s="19" t="s">
        <v>229</v>
      </c>
      <c r="E19" s="19"/>
      <c r="F19" s="19" t="s">
        <v>107</v>
      </c>
      <c r="G19" s="19" t="s">
        <v>285</v>
      </c>
      <c r="H19" s="19" t="s">
        <v>115</v>
      </c>
      <c r="I19" s="19" t="s">
        <v>116</v>
      </c>
      <c r="J19" s="19" t="s">
        <v>126</v>
      </c>
    </row>
    <row r="20" spans="1:12">
      <c r="A20" s="19" t="s">
        <v>1126</v>
      </c>
      <c r="B20" s="19"/>
      <c r="C20" s="19" t="s">
        <v>100</v>
      </c>
      <c r="D20" s="19" t="s">
        <v>265</v>
      </c>
      <c r="E20" s="19"/>
      <c r="F20" s="19" t="s">
        <v>1127</v>
      </c>
      <c r="G20" s="19" t="s">
        <v>284</v>
      </c>
      <c r="H20" s="19" t="s">
        <v>1128</v>
      </c>
      <c r="I20" s="19" t="s">
        <v>88</v>
      </c>
      <c r="J20" s="19" t="s">
        <v>268</v>
      </c>
    </row>
    <row r="21" spans="1:12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spans="1:12" ht="15">
      <c r="A22" s="238"/>
      <c r="B22" s="238" t="s">
        <v>180</v>
      </c>
      <c r="C22" s="12"/>
      <c r="D22" s="12"/>
      <c r="E22" s="12"/>
      <c r="F22" s="12"/>
      <c r="G22" s="12"/>
      <c r="H22" s="12"/>
      <c r="I22" s="12"/>
      <c r="J22" s="8"/>
    </row>
    <row r="23" spans="1:12" ht="15.75" hidden="1">
      <c r="A23" s="74" t="s">
        <v>1021</v>
      </c>
      <c r="B23" s="74" t="s">
        <v>0</v>
      </c>
      <c r="C23" s="74" t="s">
        <v>1</v>
      </c>
      <c r="D23" s="74" t="s">
        <v>2</v>
      </c>
      <c r="E23" s="74" t="s">
        <v>3</v>
      </c>
      <c r="F23" s="74" t="s">
        <v>4</v>
      </c>
      <c r="G23" s="74" t="s">
        <v>5</v>
      </c>
      <c r="H23" s="74" t="s">
        <v>6</v>
      </c>
      <c r="I23" s="74" t="s">
        <v>7</v>
      </c>
      <c r="J23" s="74" t="s">
        <v>218</v>
      </c>
      <c r="K23" t="s">
        <v>1022</v>
      </c>
      <c r="L23" s="74" t="s">
        <v>263</v>
      </c>
    </row>
    <row r="24" spans="1:12">
      <c r="A24" s="246" t="s">
        <v>1129</v>
      </c>
      <c r="B24" s="245" t="s">
        <v>235</v>
      </c>
      <c r="C24" s="19" t="s">
        <v>99</v>
      </c>
      <c r="D24" s="19" t="s">
        <v>137</v>
      </c>
      <c r="E24" s="19"/>
      <c r="F24" s="19" t="s">
        <v>140</v>
      </c>
      <c r="G24" s="19" t="s">
        <v>284</v>
      </c>
      <c r="H24" s="19" t="s">
        <v>150</v>
      </c>
      <c r="I24" s="19" t="s">
        <v>88</v>
      </c>
      <c r="J24" s="19" t="s">
        <v>127</v>
      </c>
    </row>
    <row r="25" spans="1:12">
      <c r="A25" s="246" t="s">
        <v>1130</v>
      </c>
      <c r="B25" s="245" t="s">
        <v>236</v>
      </c>
      <c r="C25" s="19" t="s">
        <v>130</v>
      </c>
      <c r="D25" s="19" t="s">
        <v>138</v>
      </c>
      <c r="E25" s="19" t="s">
        <v>252</v>
      </c>
      <c r="F25" s="19" t="s">
        <v>1012</v>
      </c>
      <c r="G25" s="19" t="s">
        <v>282</v>
      </c>
      <c r="H25" s="19" t="s">
        <v>33</v>
      </c>
      <c r="I25" s="19" t="s">
        <v>88</v>
      </c>
      <c r="J25" s="19" t="s">
        <v>160</v>
      </c>
    </row>
    <row r="26" spans="1:12">
      <c r="A26" s="246" t="s">
        <v>1148</v>
      </c>
      <c r="B26" s="246" t="s">
        <v>394</v>
      </c>
      <c r="C26" s="19" t="s">
        <v>133</v>
      </c>
      <c r="D26" s="19" t="s">
        <v>138</v>
      </c>
      <c r="E26" s="19" t="s">
        <v>252</v>
      </c>
      <c r="F26" s="19" t="s">
        <v>1149</v>
      </c>
      <c r="G26" s="19" t="s">
        <v>56</v>
      </c>
      <c r="H26" s="19" t="s">
        <v>1150</v>
      </c>
      <c r="I26" s="19" t="s">
        <v>88</v>
      </c>
      <c r="J26" s="19" t="s">
        <v>1147</v>
      </c>
    </row>
    <row r="27" spans="1:12">
      <c r="A27" s="245"/>
      <c r="B27" s="245" t="s">
        <v>237</v>
      </c>
      <c r="C27" s="19" t="s">
        <v>131</v>
      </c>
      <c r="D27" s="19" t="s">
        <v>138</v>
      </c>
      <c r="E27" s="19" t="s">
        <v>252</v>
      </c>
      <c r="F27" s="19" t="s">
        <v>142</v>
      </c>
      <c r="G27" s="19" t="s">
        <v>285</v>
      </c>
      <c r="H27" s="19" t="s">
        <v>151</v>
      </c>
      <c r="I27" s="19" t="s">
        <v>407</v>
      </c>
      <c r="J27" s="19" t="s">
        <v>166</v>
      </c>
    </row>
    <row r="28" spans="1:12">
      <c r="A28" s="255" t="s">
        <v>1131</v>
      </c>
      <c r="B28" s="256" t="s">
        <v>238</v>
      </c>
      <c r="C28" s="257" t="s">
        <v>132</v>
      </c>
      <c r="D28" s="257" t="s">
        <v>138</v>
      </c>
      <c r="E28" s="257" t="s">
        <v>252</v>
      </c>
      <c r="F28" s="257" t="s">
        <v>143</v>
      </c>
      <c r="G28" s="257" t="s">
        <v>285</v>
      </c>
      <c r="H28" s="257" t="s">
        <v>152</v>
      </c>
      <c r="I28" s="257" t="s">
        <v>88</v>
      </c>
      <c r="J28" s="257" t="s">
        <v>161</v>
      </c>
    </row>
    <row r="29" spans="1:12">
      <c r="A29" s="246" t="s">
        <v>1132</v>
      </c>
      <c r="B29" s="245" t="s">
        <v>239</v>
      </c>
      <c r="C29" s="19" t="s">
        <v>133</v>
      </c>
      <c r="D29" s="19" t="s">
        <v>138</v>
      </c>
      <c r="E29" s="19" t="s">
        <v>252</v>
      </c>
      <c r="F29" s="19" t="s">
        <v>1133</v>
      </c>
      <c r="G29" s="19" t="s">
        <v>58</v>
      </c>
      <c r="H29" s="19" t="s">
        <v>153</v>
      </c>
      <c r="I29" s="19" t="s">
        <v>1010</v>
      </c>
      <c r="J29" s="19" t="s">
        <v>162</v>
      </c>
    </row>
    <row r="30" spans="1:12">
      <c r="A30" s="246" t="s">
        <v>1134</v>
      </c>
      <c r="B30" s="245" t="s">
        <v>240</v>
      </c>
      <c r="C30" s="19" t="s">
        <v>130</v>
      </c>
      <c r="D30" s="19" t="s">
        <v>138</v>
      </c>
      <c r="E30" s="19" t="s">
        <v>252</v>
      </c>
      <c r="F30" s="19" t="s">
        <v>1135</v>
      </c>
      <c r="G30" s="19" t="s">
        <v>56</v>
      </c>
      <c r="H30" s="19" t="s">
        <v>1136</v>
      </c>
      <c r="I30" s="19" t="s">
        <v>88</v>
      </c>
      <c r="J30" s="19" t="s">
        <v>163</v>
      </c>
    </row>
    <row r="31" spans="1:12">
      <c r="A31" s="246" t="s">
        <v>1137</v>
      </c>
      <c r="B31" s="245" t="s">
        <v>241</v>
      </c>
      <c r="C31" s="19" t="s">
        <v>131</v>
      </c>
      <c r="D31" s="19" t="s">
        <v>138</v>
      </c>
      <c r="E31" s="19" t="s">
        <v>252</v>
      </c>
      <c r="F31" s="19" t="s">
        <v>1138</v>
      </c>
      <c r="G31" s="19" t="s">
        <v>58</v>
      </c>
      <c r="H31" s="19" t="s">
        <v>173</v>
      </c>
      <c r="I31" s="19" t="s">
        <v>88</v>
      </c>
      <c r="J31" s="19" t="s">
        <v>164</v>
      </c>
    </row>
    <row r="32" spans="1:12">
      <c r="A32" s="246" t="s">
        <v>1139</v>
      </c>
      <c r="B32" s="245" t="s">
        <v>242</v>
      </c>
      <c r="C32" s="19" t="s">
        <v>134</v>
      </c>
      <c r="D32" s="19" t="s">
        <v>138</v>
      </c>
      <c r="E32" s="19" t="s">
        <v>252</v>
      </c>
      <c r="F32" s="19" t="s">
        <v>1140</v>
      </c>
      <c r="G32" s="19" t="s">
        <v>58</v>
      </c>
      <c r="H32" s="19" t="s">
        <v>1141</v>
      </c>
      <c r="I32" s="19" t="s">
        <v>88</v>
      </c>
      <c r="J32" s="19" t="s">
        <v>128</v>
      </c>
    </row>
    <row r="33" spans="1:10">
      <c r="A33" s="245"/>
      <c r="B33" s="245" t="s">
        <v>243</v>
      </c>
      <c r="C33" s="19" t="s">
        <v>135</v>
      </c>
      <c r="D33" s="19" t="s">
        <v>139</v>
      </c>
      <c r="E33" s="19"/>
      <c r="F33" s="19" t="s">
        <v>147</v>
      </c>
      <c r="G33" s="19" t="s">
        <v>285</v>
      </c>
      <c r="H33" s="19" t="s">
        <v>156</v>
      </c>
      <c r="I33" s="19" t="s">
        <v>159</v>
      </c>
      <c r="J33" s="19" t="s">
        <v>129</v>
      </c>
    </row>
    <row r="34" spans="1:10">
      <c r="A34" s="245"/>
      <c r="B34" s="245" t="s">
        <v>244</v>
      </c>
      <c r="C34" s="19" t="s">
        <v>136</v>
      </c>
      <c r="D34" s="19" t="s">
        <v>138</v>
      </c>
      <c r="E34" s="19" t="s">
        <v>252</v>
      </c>
      <c r="F34" s="19" t="s">
        <v>148</v>
      </c>
      <c r="G34" s="19" t="s">
        <v>285</v>
      </c>
      <c r="H34" s="19" t="s">
        <v>157</v>
      </c>
      <c r="I34" s="19" t="s">
        <v>407</v>
      </c>
      <c r="J34" s="19" t="s">
        <v>165</v>
      </c>
    </row>
    <row r="35" spans="1:10">
      <c r="A35" s="246" t="s">
        <v>1142</v>
      </c>
      <c r="B35" s="245" t="s">
        <v>250</v>
      </c>
      <c r="C35" s="19" t="s">
        <v>132</v>
      </c>
      <c r="D35" s="19" t="s">
        <v>251</v>
      </c>
      <c r="E35" s="19"/>
      <c r="F35" s="19" t="s">
        <v>175</v>
      </c>
      <c r="G35" s="19" t="s">
        <v>176</v>
      </c>
      <c r="H35" s="19" t="s">
        <v>1143</v>
      </c>
      <c r="I35" s="19" t="s">
        <v>88</v>
      </c>
      <c r="J35" s="19" t="s">
        <v>174</v>
      </c>
    </row>
    <row r="36" spans="1:10">
      <c r="A36" s="246" t="s">
        <v>1144</v>
      </c>
      <c r="B36" s="245" t="s">
        <v>245</v>
      </c>
      <c r="C36" s="19" t="s">
        <v>130</v>
      </c>
      <c r="D36" s="19" t="s">
        <v>251</v>
      </c>
      <c r="E36" s="19" t="s">
        <v>254</v>
      </c>
      <c r="F36" s="19" t="s">
        <v>141</v>
      </c>
      <c r="G36" s="19" t="s">
        <v>149</v>
      </c>
      <c r="H36" s="19" t="s">
        <v>158</v>
      </c>
      <c r="I36" s="19" t="s">
        <v>88</v>
      </c>
      <c r="J36" s="19" t="s">
        <v>167</v>
      </c>
    </row>
    <row r="37" spans="1:10">
      <c r="A37" s="246" t="s">
        <v>1145</v>
      </c>
      <c r="B37" s="245" t="s">
        <v>369</v>
      </c>
      <c r="C37" s="19" t="s">
        <v>368</v>
      </c>
      <c r="D37" s="19" t="s">
        <v>251</v>
      </c>
      <c r="E37" s="19" t="s">
        <v>254</v>
      </c>
      <c r="F37" s="19" t="s">
        <v>1006</v>
      </c>
      <c r="G37" s="19" t="s">
        <v>285</v>
      </c>
      <c r="H37" s="19" t="s">
        <v>1007</v>
      </c>
      <c r="I37" s="19" t="s">
        <v>88</v>
      </c>
      <c r="J37" s="19" t="s">
        <v>1008</v>
      </c>
    </row>
    <row r="38" spans="1:10">
      <c r="A38" s="246" t="s">
        <v>1146</v>
      </c>
      <c r="B38" s="245" t="s">
        <v>273</v>
      </c>
      <c r="C38" s="19" t="s">
        <v>274</v>
      </c>
      <c r="D38" s="19" t="s">
        <v>251</v>
      </c>
      <c r="E38" s="19" t="s">
        <v>254</v>
      </c>
      <c r="F38" s="19" t="s">
        <v>1141</v>
      </c>
      <c r="G38" s="19" t="s">
        <v>285</v>
      </c>
      <c r="H38" s="19" t="s">
        <v>1005</v>
      </c>
      <c r="I38" s="19" t="s">
        <v>88</v>
      </c>
      <c r="J38" s="19" t="s">
        <v>277</v>
      </c>
    </row>
    <row r="40" spans="1:10">
      <c r="D40" s="12"/>
      <c r="E40" s="12"/>
      <c r="F40" s="12"/>
    </row>
  </sheetData>
  <phoneticPr fontId="0" type="noConversion"/>
  <pageMargins left="0.25" right="0.25" top="0.25" bottom="0.5" header="0.17" footer="0.25"/>
  <pageSetup scale="89" orientation="landscape" r:id="rId1"/>
  <headerFooter alignWithMargins="0">
    <oddFooter>&amp;L&amp;9F:\\HAYESWORKSHEETS\SPLINE DATA2&amp;CSTRIAGHT SIDED SPLINES AND METRIC SPLINES&amp;R&amp;9LAST PRINTED: &amp;D</oddFooter>
  </headerFooter>
  <rowBreaks count="1" manualBreakCount="1">
    <brk id="38" min="1" max="9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0"/>
  <sheetViews>
    <sheetView topLeftCell="C22" zoomScaleNormal="100" workbookViewId="0">
      <selection activeCell="J6" sqref="J6"/>
    </sheetView>
  </sheetViews>
  <sheetFormatPr defaultRowHeight="12.75"/>
  <cols>
    <col min="1" max="1" width="9.85546875" style="1" hidden="1" customWidth="1"/>
    <col min="2" max="2" width="6.42578125" style="1" hidden="1" customWidth="1"/>
    <col min="3" max="3" width="12.140625" style="1" customWidth="1"/>
    <col min="4" max="4" width="14.7109375" style="1" customWidth="1"/>
    <col min="5" max="5" width="12" style="1" bestFit="1" customWidth="1"/>
    <col min="6" max="6" width="11.42578125" style="1" bestFit="1" customWidth="1"/>
    <col min="7" max="7" width="10.140625" style="1" bestFit="1" customWidth="1"/>
    <col min="8" max="8" width="11.85546875" style="1" bestFit="1" customWidth="1"/>
    <col min="9" max="9" width="22" style="1" customWidth="1"/>
    <col min="10" max="10" width="23" style="1" bestFit="1" customWidth="1"/>
    <col min="11" max="11" width="17.5703125" style="1" bestFit="1" customWidth="1"/>
    <col min="12" max="12" width="25.85546875" style="8" bestFit="1" customWidth="1"/>
    <col min="13" max="13" width="40.42578125" customWidth="1"/>
  </cols>
  <sheetData>
    <row r="1" spans="1:13" s="4" customFormat="1" ht="15.75" thickBot="1">
      <c r="A1" s="2" t="s">
        <v>96</v>
      </c>
      <c r="B1" s="3"/>
      <c r="C1" s="12"/>
      <c r="D1" s="258" t="s">
        <v>289</v>
      </c>
      <c r="E1" s="258"/>
      <c r="F1" s="258"/>
      <c r="G1" s="258"/>
      <c r="H1" s="258"/>
      <c r="I1" s="258"/>
      <c r="J1" s="258"/>
      <c r="K1" s="258"/>
      <c r="L1" s="258"/>
      <c r="M1" s="258"/>
    </row>
    <row r="2" spans="1:13" s="4" customFormat="1" ht="16.5" thickBot="1">
      <c r="A2" s="5" t="s">
        <v>0</v>
      </c>
      <c r="B2" s="5"/>
      <c r="C2" s="239" t="s">
        <v>1011</v>
      </c>
      <c r="D2" s="240" t="s">
        <v>0</v>
      </c>
      <c r="E2" s="240" t="s">
        <v>1</v>
      </c>
      <c r="F2" s="240" t="s">
        <v>2</v>
      </c>
      <c r="G2" s="240" t="s">
        <v>3</v>
      </c>
      <c r="H2" s="240" t="s">
        <v>4</v>
      </c>
      <c r="I2" s="240" t="s">
        <v>5</v>
      </c>
      <c r="J2" s="240" t="s">
        <v>6</v>
      </c>
      <c r="K2" s="240" t="s">
        <v>7</v>
      </c>
      <c r="L2" s="240" t="s">
        <v>8</v>
      </c>
      <c r="M2" s="241" t="s">
        <v>263</v>
      </c>
    </row>
    <row r="3" spans="1:13" s="4" customFormat="1" ht="13.5" thickTop="1">
      <c r="A3" s="6"/>
      <c r="B3" s="9"/>
      <c r="C3" s="234" t="s">
        <v>1013</v>
      </c>
      <c r="D3" s="16" t="s">
        <v>188</v>
      </c>
      <c r="E3" s="16">
        <v>9</v>
      </c>
      <c r="F3" s="16" t="s">
        <v>21</v>
      </c>
      <c r="G3" s="16" t="s">
        <v>252</v>
      </c>
      <c r="H3" s="16" t="s">
        <v>28</v>
      </c>
      <c r="I3" s="16"/>
      <c r="J3" s="16" t="s">
        <v>1012</v>
      </c>
      <c r="K3" s="16" t="s">
        <v>88</v>
      </c>
      <c r="L3" s="16"/>
      <c r="M3" s="237"/>
    </row>
    <row r="4" spans="1:13" s="254" customFormat="1">
      <c r="A4" s="250"/>
      <c r="B4" s="251"/>
      <c r="C4" s="252" t="s">
        <v>1014</v>
      </c>
      <c r="D4" s="253" t="s">
        <v>189</v>
      </c>
      <c r="E4" s="253">
        <v>9</v>
      </c>
      <c r="F4" s="253" t="s">
        <v>20</v>
      </c>
      <c r="G4" s="253" t="s">
        <v>252</v>
      </c>
      <c r="H4" s="253" t="s">
        <v>1018</v>
      </c>
      <c r="I4" s="253" t="s">
        <v>56</v>
      </c>
      <c r="J4" s="253" t="s">
        <v>1019</v>
      </c>
      <c r="K4" s="253" t="s">
        <v>88</v>
      </c>
      <c r="L4" s="253" t="s">
        <v>90</v>
      </c>
      <c r="M4" s="249" t="s">
        <v>1175</v>
      </c>
    </row>
    <row r="5" spans="1:13" s="4" customFormat="1">
      <c r="A5" s="235"/>
      <c r="B5" s="236"/>
      <c r="C5" s="234" t="s">
        <v>1015</v>
      </c>
      <c r="D5" s="16" t="s">
        <v>189</v>
      </c>
      <c r="E5" s="16">
        <v>9</v>
      </c>
      <c r="F5" s="16" t="s">
        <v>20</v>
      </c>
      <c r="G5" s="16" t="s">
        <v>252</v>
      </c>
      <c r="H5" s="16" t="s">
        <v>1017</v>
      </c>
      <c r="I5" s="16" t="s">
        <v>56</v>
      </c>
      <c r="J5" s="16" t="s">
        <v>61</v>
      </c>
      <c r="K5" s="16" t="s">
        <v>88</v>
      </c>
      <c r="L5" s="16" t="s">
        <v>1016</v>
      </c>
      <c r="M5" s="237"/>
    </row>
    <row r="6" spans="1:13" s="4" customFormat="1">
      <c r="A6" s="235"/>
      <c r="B6" s="236"/>
      <c r="C6" s="234" t="s">
        <v>1162</v>
      </c>
      <c r="D6" s="16" t="s">
        <v>189</v>
      </c>
      <c r="E6" s="16">
        <v>9</v>
      </c>
      <c r="F6" s="16" t="s">
        <v>20</v>
      </c>
      <c r="G6" s="16" t="s">
        <v>252</v>
      </c>
      <c r="H6" s="16" t="s">
        <v>1164</v>
      </c>
      <c r="I6" s="16" t="s">
        <v>56</v>
      </c>
      <c r="J6" s="16" t="s">
        <v>1166</v>
      </c>
      <c r="K6" s="16" t="s">
        <v>88</v>
      </c>
      <c r="L6" s="16"/>
      <c r="M6" s="237"/>
    </row>
    <row r="7" spans="1:13" s="4" customFormat="1" ht="13.5" thickBot="1">
      <c r="A7" s="17" t="s">
        <v>9</v>
      </c>
      <c r="B7" s="18"/>
      <c r="C7" s="234" t="s">
        <v>1163</v>
      </c>
      <c r="D7" s="16" t="s">
        <v>189</v>
      </c>
      <c r="E7" s="16">
        <v>9</v>
      </c>
      <c r="F7" s="16" t="s">
        <v>20</v>
      </c>
      <c r="G7" s="16" t="s">
        <v>252</v>
      </c>
      <c r="H7" s="16" t="s">
        <v>1165</v>
      </c>
      <c r="I7" s="16" t="s">
        <v>56</v>
      </c>
      <c r="J7" s="16" t="s">
        <v>1166</v>
      </c>
      <c r="K7" s="16" t="s">
        <v>88</v>
      </c>
      <c r="L7" s="16"/>
      <c r="M7" s="237"/>
    </row>
    <row r="8" spans="1:13" s="4" customFormat="1" ht="13.5" thickTop="1">
      <c r="A8" s="235"/>
      <c r="B8" s="236"/>
      <c r="C8" s="234" t="s">
        <v>1176</v>
      </c>
      <c r="D8" s="16" t="s">
        <v>189</v>
      </c>
      <c r="E8" s="16" t="s">
        <v>529</v>
      </c>
      <c r="F8" s="16" t="s">
        <v>20</v>
      </c>
      <c r="G8" s="16" t="s">
        <v>252</v>
      </c>
      <c r="H8" s="16" t="s">
        <v>1177</v>
      </c>
      <c r="I8" s="16" t="s">
        <v>284</v>
      </c>
      <c r="J8" s="16" t="s">
        <v>1178</v>
      </c>
      <c r="K8" s="16" t="s">
        <v>88</v>
      </c>
      <c r="L8" s="16" t="s">
        <v>1179</v>
      </c>
      <c r="M8" s="237"/>
    </row>
    <row r="9" spans="1:13" s="4" customFormat="1">
      <c r="A9" s="6"/>
      <c r="B9" s="9"/>
      <c r="C9" s="234" t="s">
        <v>1020</v>
      </c>
      <c r="D9" s="16" t="s">
        <v>190</v>
      </c>
      <c r="E9" s="16">
        <v>11</v>
      </c>
      <c r="F9" s="16" t="s">
        <v>21</v>
      </c>
      <c r="G9" s="16" t="s">
        <v>252</v>
      </c>
      <c r="H9" s="16" t="s">
        <v>30</v>
      </c>
      <c r="I9" s="16" t="s">
        <v>56</v>
      </c>
      <c r="J9" s="16" t="s">
        <v>75</v>
      </c>
      <c r="K9" s="16" t="s">
        <v>88</v>
      </c>
      <c r="L9" s="16"/>
      <c r="M9" s="237"/>
    </row>
    <row r="10" spans="1:13" s="4" customFormat="1">
      <c r="A10" s="6"/>
      <c r="B10" s="9"/>
      <c r="C10" s="234" t="s">
        <v>1151</v>
      </c>
      <c r="D10" s="16"/>
      <c r="E10" s="16" t="s">
        <v>368</v>
      </c>
      <c r="F10" s="16" t="s">
        <v>20</v>
      </c>
      <c r="G10" s="16" t="s">
        <v>252</v>
      </c>
      <c r="H10" s="16" t="s">
        <v>1152</v>
      </c>
      <c r="I10" s="16" t="s">
        <v>1153</v>
      </c>
      <c r="J10" s="16" t="s">
        <v>1154</v>
      </c>
      <c r="K10" s="16" t="s">
        <v>88</v>
      </c>
      <c r="L10" s="16"/>
      <c r="M10" s="237"/>
    </row>
    <row r="11" spans="1:13" s="4" customFormat="1">
      <c r="A11" s="7" t="s">
        <v>10</v>
      </c>
      <c r="B11" s="10"/>
      <c r="C11" s="234" t="s">
        <v>1032</v>
      </c>
      <c r="D11" s="16" t="s">
        <v>191</v>
      </c>
      <c r="E11" s="16">
        <v>11</v>
      </c>
      <c r="F11" s="16" t="s">
        <v>20</v>
      </c>
      <c r="G11" s="16" t="s">
        <v>252</v>
      </c>
      <c r="H11" s="16" t="s">
        <v>996</v>
      </c>
      <c r="I11" s="16" t="s">
        <v>280</v>
      </c>
      <c r="J11" s="16" t="s">
        <v>278</v>
      </c>
      <c r="K11" s="16" t="s">
        <v>88</v>
      </c>
      <c r="L11" s="16"/>
      <c r="M11" s="237"/>
    </row>
    <row r="12" spans="1:13" s="4" customFormat="1">
      <c r="A12" s="7"/>
      <c r="B12" s="10"/>
      <c r="C12" s="234" t="s">
        <v>1033</v>
      </c>
      <c r="D12" s="16" t="s">
        <v>192</v>
      </c>
      <c r="E12" s="16">
        <v>13</v>
      </c>
      <c r="F12" s="16" t="s">
        <v>21</v>
      </c>
      <c r="G12" s="16" t="s">
        <v>252</v>
      </c>
      <c r="H12" s="16" t="s">
        <v>1035</v>
      </c>
      <c r="I12" s="16" t="s">
        <v>57</v>
      </c>
      <c r="J12" s="16" t="s">
        <v>1036</v>
      </c>
      <c r="K12" s="16" t="s">
        <v>88</v>
      </c>
      <c r="L12" s="16"/>
      <c r="M12" s="237"/>
    </row>
    <row r="13" spans="1:13" s="4" customFormat="1">
      <c r="A13" s="7" t="s">
        <v>11</v>
      </c>
      <c r="B13" s="10"/>
      <c r="C13" s="234" t="s">
        <v>1034</v>
      </c>
      <c r="D13" s="16" t="s">
        <v>192</v>
      </c>
      <c r="E13" s="16">
        <v>13</v>
      </c>
      <c r="F13" s="16" t="s">
        <v>21</v>
      </c>
      <c r="G13" s="16" t="s">
        <v>252</v>
      </c>
      <c r="H13" s="16" t="s">
        <v>145</v>
      </c>
      <c r="I13" s="16" t="s">
        <v>57</v>
      </c>
      <c r="J13" s="16" t="s">
        <v>185</v>
      </c>
      <c r="K13" s="16" t="s">
        <v>88</v>
      </c>
      <c r="L13" s="16"/>
      <c r="M13" s="237"/>
    </row>
    <row r="14" spans="1:13" s="4" customFormat="1">
      <c r="A14" s="7"/>
      <c r="B14" s="10"/>
      <c r="C14" s="234" t="s">
        <v>1155</v>
      </c>
      <c r="D14" s="16" t="s">
        <v>193</v>
      </c>
      <c r="E14" s="16">
        <v>13</v>
      </c>
      <c r="F14" s="16" t="s">
        <v>20</v>
      </c>
      <c r="G14" s="16" t="s">
        <v>252</v>
      </c>
      <c r="H14" s="16" t="s">
        <v>1152</v>
      </c>
      <c r="I14" s="16" t="s">
        <v>1156</v>
      </c>
      <c r="J14" s="16" t="s">
        <v>109</v>
      </c>
      <c r="K14" s="16" t="s">
        <v>88</v>
      </c>
      <c r="L14" s="16"/>
      <c r="M14" s="237"/>
    </row>
    <row r="15" spans="1:13" s="4" customFormat="1">
      <c r="A15" s="7" t="s">
        <v>12</v>
      </c>
      <c r="B15" s="10"/>
      <c r="C15" s="242" t="s">
        <v>1037</v>
      </c>
      <c r="D15" s="243" t="s">
        <v>193</v>
      </c>
      <c r="E15" s="243">
        <v>13</v>
      </c>
      <c r="F15" s="243" t="s">
        <v>20</v>
      </c>
      <c r="G15" s="243" t="s">
        <v>252</v>
      </c>
      <c r="H15" s="243" t="s">
        <v>33</v>
      </c>
      <c r="I15" s="243" t="s">
        <v>56</v>
      </c>
      <c r="J15" s="243" t="s">
        <v>65</v>
      </c>
      <c r="K15" s="243" t="s">
        <v>88</v>
      </c>
      <c r="L15" s="243"/>
      <c r="M15" s="244" t="s">
        <v>264</v>
      </c>
    </row>
    <row r="16" spans="1:13" s="4" customFormat="1">
      <c r="A16" s="7"/>
      <c r="B16" s="10"/>
      <c r="C16" s="234" t="s">
        <v>1038</v>
      </c>
      <c r="D16" s="16" t="s">
        <v>193</v>
      </c>
      <c r="E16" s="16" t="s">
        <v>341</v>
      </c>
      <c r="F16" s="16" t="s">
        <v>20</v>
      </c>
      <c r="G16" s="16" t="s">
        <v>252</v>
      </c>
      <c r="H16" s="16" t="s">
        <v>1040</v>
      </c>
      <c r="I16" s="16" t="s">
        <v>56</v>
      </c>
      <c r="J16" s="16" t="s">
        <v>1041</v>
      </c>
      <c r="K16" s="16" t="s">
        <v>88</v>
      </c>
      <c r="L16" s="16"/>
      <c r="M16" s="237"/>
    </row>
    <row r="17" spans="1:13" s="4" customFormat="1">
      <c r="A17" s="7"/>
      <c r="B17" s="10"/>
      <c r="C17" s="234" t="s">
        <v>1039</v>
      </c>
      <c r="D17" s="16" t="s">
        <v>193</v>
      </c>
      <c r="E17" s="16" t="s">
        <v>341</v>
      </c>
      <c r="F17" s="16" t="s">
        <v>20</v>
      </c>
      <c r="G17" s="16" t="s">
        <v>252</v>
      </c>
      <c r="H17" s="16" t="s">
        <v>1040</v>
      </c>
      <c r="I17" s="16" t="s">
        <v>56</v>
      </c>
      <c r="J17" s="16" t="s">
        <v>1041</v>
      </c>
      <c r="K17" s="16" t="s">
        <v>88</v>
      </c>
      <c r="L17" s="16"/>
      <c r="M17" s="237"/>
    </row>
    <row r="18" spans="1:13" s="4" customFormat="1">
      <c r="A18" s="7"/>
      <c r="B18" s="10"/>
      <c r="C18" s="234" t="s">
        <v>1044</v>
      </c>
      <c r="D18" s="16" t="s">
        <v>194</v>
      </c>
      <c r="E18" s="16">
        <v>13</v>
      </c>
      <c r="F18" s="16" t="s">
        <v>22</v>
      </c>
      <c r="G18" s="16" t="s">
        <v>252</v>
      </c>
      <c r="H18" s="16" t="s">
        <v>1043</v>
      </c>
      <c r="I18" s="16" t="s">
        <v>281</v>
      </c>
      <c r="J18" s="16" t="s">
        <v>1042</v>
      </c>
      <c r="K18" s="16" t="s">
        <v>88</v>
      </c>
      <c r="L18" s="16"/>
      <c r="M18" s="237"/>
    </row>
    <row r="19" spans="1:13" s="4" customFormat="1">
      <c r="A19" s="7" t="s">
        <v>13</v>
      </c>
      <c r="B19" s="10"/>
      <c r="C19" s="234" t="s">
        <v>1045</v>
      </c>
      <c r="D19" s="16" t="s">
        <v>195</v>
      </c>
      <c r="E19" s="16">
        <v>14</v>
      </c>
      <c r="F19" s="16" t="s">
        <v>23</v>
      </c>
      <c r="G19" s="16" t="s">
        <v>252</v>
      </c>
      <c r="H19" s="16" t="s">
        <v>1046</v>
      </c>
      <c r="I19" s="16"/>
      <c r="J19" s="16" t="s">
        <v>1047</v>
      </c>
      <c r="K19" s="16" t="s">
        <v>88</v>
      </c>
      <c r="L19" s="16"/>
      <c r="M19" s="237"/>
    </row>
    <row r="20" spans="1:13" s="4" customFormat="1">
      <c r="A20" s="7" t="s">
        <v>13</v>
      </c>
      <c r="B20" s="10"/>
      <c r="C20" s="234" t="s">
        <v>1048</v>
      </c>
      <c r="D20" s="16" t="s">
        <v>196</v>
      </c>
      <c r="E20" s="16">
        <v>14</v>
      </c>
      <c r="F20" s="16" t="s">
        <v>24</v>
      </c>
      <c r="G20" s="16" t="s">
        <v>252</v>
      </c>
      <c r="H20" s="16" t="s">
        <v>35</v>
      </c>
      <c r="I20" s="16" t="s">
        <v>58</v>
      </c>
      <c r="J20" s="16" t="s">
        <v>1049</v>
      </c>
      <c r="K20" s="16" t="s">
        <v>88</v>
      </c>
      <c r="L20" s="16"/>
      <c r="M20" s="237"/>
    </row>
    <row r="21" spans="1:13" s="4" customFormat="1">
      <c r="A21" s="7" t="s">
        <v>14</v>
      </c>
      <c r="B21" s="10"/>
      <c r="C21" s="234" t="s">
        <v>1051</v>
      </c>
      <c r="D21" s="16" t="s">
        <v>196</v>
      </c>
      <c r="E21" s="16">
        <v>14</v>
      </c>
      <c r="F21" s="16" t="s">
        <v>24</v>
      </c>
      <c r="G21" s="16" t="s">
        <v>252</v>
      </c>
      <c r="H21" s="16" t="s">
        <v>35</v>
      </c>
      <c r="I21" s="16" t="s">
        <v>58</v>
      </c>
      <c r="J21" s="16" t="s">
        <v>1050</v>
      </c>
      <c r="K21" s="16" t="s">
        <v>88</v>
      </c>
      <c r="L21" s="16"/>
      <c r="M21" s="237"/>
    </row>
    <row r="22" spans="1:13" s="4" customFormat="1">
      <c r="A22" s="7" t="s">
        <v>14</v>
      </c>
      <c r="B22" s="10"/>
      <c r="C22" s="234" t="s">
        <v>1052</v>
      </c>
      <c r="D22" s="16" t="s">
        <v>197</v>
      </c>
      <c r="E22" s="16">
        <v>15</v>
      </c>
      <c r="F22" s="16" t="s">
        <v>20</v>
      </c>
      <c r="G22" s="16" t="s">
        <v>252</v>
      </c>
      <c r="H22" s="16" t="s">
        <v>36</v>
      </c>
      <c r="I22" s="16" t="s">
        <v>282</v>
      </c>
      <c r="J22" s="16" t="s">
        <v>69</v>
      </c>
      <c r="K22" s="16" t="s">
        <v>88</v>
      </c>
      <c r="L22" s="16" t="s">
        <v>93</v>
      </c>
      <c r="M22" s="237"/>
    </row>
    <row r="23" spans="1:13" s="4" customFormat="1">
      <c r="A23" s="7"/>
      <c r="B23" s="10"/>
      <c r="C23" s="234" t="s">
        <v>1053</v>
      </c>
      <c r="D23" s="16" t="s">
        <v>197</v>
      </c>
      <c r="E23" s="16">
        <v>15</v>
      </c>
      <c r="F23" s="16" t="s">
        <v>20</v>
      </c>
      <c r="G23" s="16" t="s">
        <v>252</v>
      </c>
      <c r="H23" s="16" t="s">
        <v>1169</v>
      </c>
      <c r="I23" s="16" t="s">
        <v>283</v>
      </c>
      <c r="J23" s="16" t="s">
        <v>734</v>
      </c>
      <c r="K23" s="16" t="s">
        <v>88</v>
      </c>
      <c r="L23" s="16" t="s">
        <v>92</v>
      </c>
      <c r="M23" s="237"/>
    </row>
    <row r="24" spans="1:13" s="4" customFormat="1">
      <c r="A24" s="7"/>
      <c r="B24" s="10"/>
      <c r="C24" s="234" t="s">
        <v>1157</v>
      </c>
      <c r="D24" s="16" t="s">
        <v>197</v>
      </c>
      <c r="E24" s="16">
        <v>15</v>
      </c>
      <c r="F24" s="16" t="s">
        <v>20</v>
      </c>
      <c r="G24" s="16" t="s">
        <v>252</v>
      </c>
      <c r="H24" s="16" t="s">
        <v>1159</v>
      </c>
      <c r="I24" s="16" t="s">
        <v>1160</v>
      </c>
      <c r="J24" s="16" t="s">
        <v>101</v>
      </c>
      <c r="K24" s="16" t="s">
        <v>88</v>
      </c>
      <c r="L24" s="16"/>
      <c r="M24" s="237"/>
    </row>
    <row r="25" spans="1:13" s="4" customFormat="1">
      <c r="A25" s="7"/>
      <c r="B25" s="10"/>
      <c r="C25" s="234" t="s">
        <v>1158</v>
      </c>
      <c r="D25" s="16" t="s">
        <v>197</v>
      </c>
      <c r="E25" s="16">
        <v>15</v>
      </c>
      <c r="F25" s="16" t="s">
        <v>20</v>
      </c>
      <c r="G25" s="16" t="s">
        <v>252</v>
      </c>
      <c r="H25" s="16" t="s">
        <v>1161</v>
      </c>
      <c r="I25" s="16" t="s">
        <v>1156</v>
      </c>
      <c r="J25" s="16" t="s">
        <v>734</v>
      </c>
      <c r="K25" s="16" t="s">
        <v>88</v>
      </c>
      <c r="L25" s="16"/>
      <c r="M25" s="237"/>
    </row>
    <row r="26" spans="1:13" s="4" customFormat="1">
      <c r="A26" s="7" t="s">
        <v>15</v>
      </c>
      <c r="B26" s="10"/>
      <c r="C26" s="234" t="s">
        <v>1054</v>
      </c>
      <c r="D26" s="16" t="s">
        <v>197</v>
      </c>
      <c r="E26" s="16" t="s">
        <v>246</v>
      </c>
      <c r="F26" s="16" t="s">
        <v>20</v>
      </c>
      <c r="G26" s="16" t="s">
        <v>252</v>
      </c>
      <c r="H26" s="16" t="s">
        <v>217</v>
      </c>
      <c r="I26" s="16" t="s">
        <v>248</v>
      </c>
      <c r="J26" s="16" t="s">
        <v>736</v>
      </c>
      <c r="K26" s="16" t="s">
        <v>88</v>
      </c>
      <c r="L26" s="16" t="s">
        <v>249</v>
      </c>
      <c r="M26" s="237"/>
    </row>
    <row r="27" spans="1:13" s="4" customFormat="1">
      <c r="A27" s="7"/>
      <c r="B27" s="10"/>
      <c r="C27" s="234" t="s">
        <v>1055</v>
      </c>
      <c r="D27" s="16" t="s">
        <v>198</v>
      </c>
      <c r="E27" s="16">
        <v>15</v>
      </c>
      <c r="F27" s="16" t="s">
        <v>21</v>
      </c>
      <c r="G27" s="16" t="s">
        <v>252</v>
      </c>
      <c r="H27" s="16" t="s">
        <v>1056</v>
      </c>
      <c r="I27" s="16" t="s">
        <v>58</v>
      </c>
      <c r="J27" s="16" t="s">
        <v>1057</v>
      </c>
      <c r="K27" s="16" t="s">
        <v>88</v>
      </c>
      <c r="L27" s="16"/>
      <c r="M27" s="237"/>
    </row>
    <row r="28" spans="1:13" s="4" customFormat="1">
      <c r="A28" s="7"/>
      <c r="B28" s="10"/>
      <c r="C28" s="234" t="s">
        <v>1058</v>
      </c>
      <c r="D28" s="16" t="s">
        <v>199</v>
      </c>
      <c r="E28" s="16">
        <v>16</v>
      </c>
      <c r="F28" s="16" t="s">
        <v>22</v>
      </c>
      <c r="G28" s="16" t="s">
        <v>252</v>
      </c>
      <c r="H28" s="16" t="s">
        <v>1059</v>
      </c>
      <c r="I28" s="16" t="s">
        <v>149</v>
      </c>
      <c r="J28" s="16" t="s">
        <v>713</v>
      </c>
      <c r="K28" s="16" t="s">
        <v>88</v>
      </c>
      <c r="L28" s="16" t="s">
        <v>94</v>
      </c>
      <c r="M28" s="237"/>
    </row>
    <row r="29" spans="1:13" s="4" customFormat="1">
      <c r="A29" s="7"/>
      <c r="B29" s="10"/>
      <c r="C29" s="234" t="s">
        <v>1060</v>
      </c>
      <c r="D29" s="16" t="s">
        <v>258</v>
      </c>
      <c r="E29" s="16" t="s">
        <v>133</v>
      </c>
      <c r="F29" s="16" t="s">
        <v>21</v>
      </c>
      <c r="G29" s="16" t="s">
        <v>252</v>
      </c>
      <c r="H29" s="16" t="s">
        <v>1061</v>
      </c>
      <c r="I29" s="16" t="s">
        <v>58</v>
      </c>
      <c r="J29" s="16" t="s">
        <v>1183</v>
      </c>
      <c r="K29" s="16" t="s">
        <v>88</v>
      </c>
      <c r="L29" s="16"/>
      <c r="M29" s="237"/>
    </row>
    <row r="30" spans="1:13" s="4" customFormat="1">
      <c r="A30" s="7"/>
      <c r="B30" s="10"/>
      <c r="C30" s="234" t="s">
        <v>1062</v>
      </c>
      <c r="D30" s="16" t="s">
        <v>200</v>
      </c>
      <c r="E30" s="16">
        <v>17</v>
      </c>
      <c r="F30" s="16" t="s">
        <v>23</v>
      </c>
      <c r="G30" s="16" t="s">
        <v>252</v>
      </c>
      <c r="H30" s="16" t="s">
        <v>1064</v>
      </c>
      <c r="I30" s="16" t="s">
        <v>284</v>
      </c>
      <c r="J30" s="16" t="s">
        <v>1063</v>
      </c>
      <c r="K30" s="16" t="s">
        <v>88</v>
      </c>
      <c r="L30" s="16"/>
      <c r="M30" s="237"/>
    </row>
    <row r="31" spans="1:13" s="4" customFormat="1">
      <c r="A31" s="7"/>
      <c r="B31" s="10"/>
      <c r="C31" s="234" t="s">
        <v>1065</v>
      </c>
      <c r="D31" s="16" t="s">
        <v>201</v>
      </c>
      <c r="E31" s="16">
        <v>17</v>
      </c>
      <c r="F31" s="16" t="s">
        <v>24</v>
      </c>
      <c r="G31" s="16" t="s">
        <v>252</v>
      </c>
      <c r="H31" s="16" t="s">
        <v>1067</v>
      </c>
      <c r="I31" s="16" t="s">
        <v>58</v>
      </c>
      <c r="J31" s="16" t="s">
        <v>1066</v>
      </c>
      <c r="K31" s="16" t="s">
        <v>88</v>
      </c>
      <c r="L31" s="16"/>
      <c r="M31" s="237"/>
    </row>
    <row r="32" spans="1:13" s="4" customFormat="1">
      <c r="A32" s="7"/>
      <c r="B32" s="10"/>
      <c r="C32" s="234" t="s">
        <v>1068</v>
      </c>
      <c r="D32" s="16" t="s">
        <v>202</v>
      </c>
      <c r="E32" s="16">
        <v>17</v>
      </c>
      <c r="F32" s="16" t="s">
        <v>20</v>
      </c>
      <c r="G32" s="16" t="s">
        <v>252</v>
      </c>
      <c r="H32" s="16" t="s">
        <v>1069</v>
      </c>
      <c r="I32" s="16" t="s">
        <v>56</v>
      </c>
      <c r="J32" s="16" t="s">
        <v>1070</v>
      </c>
      <c r="K32" s="16" t="s">
        <v>88</v>
      </c>
      <c r="L32" s="16"/>
      <c r="M32" s="237"/>
    </row>
    <row r="33" spans="1:13" s="4" customFormat="1">
      <c r="A33" s="7"/>
      <c r="B33" s="10"/>
      <c r="C33" s="242" t="s">
        <v>1071</v>
      </c>
      <c r="D33" s="243" t="s">
        <v>1075</v>
      </c>
      <c r="E33" s="243" t="s">
        <v>419</v>
      </c>
      <c r="F33" s="243" t="s">
        <v>20</v>
      </c>
      <c r="G33" s="243" t="s">
        <v>252</v>
      </c>
      <c r="H33" s="243"/>
      <c r="I33" s="243"/>
      <c r="J33" s="243"/>
      <c r="K33" s="243" t="s">
        <v>88</v>
      </c>
      <c r="L33" s="243"/>
      <c r="M33" s="244"/>
    </row>
    <row r="34" spans="1:13" s="4" customFormat="1">
      <c r="A34" s="7"/>
      <c r="B34" s="10"/>
      <c r="C34" s="234" t="s">
        <v>1072</v>
      </c>
      <c r="D34" s="16" t="s">
        <v>203</v>
      </c>
      <c r="E34" s="16" t="s">
        <v>419</v>
      </c>
      <c r="F34" s="16" t="s">
        <v>20</v>
      </c>
      <c r="G34" s="16" t="s">
        <v>252</v>
      </c>
      <c r="H34" s="16" t="s">
        <v>1076</v>
      </c>
      <c r="I34" s="16" t="s">
        <v>59</v>
      </c>
      <c r="J34" s="16" t="s">
        <v>1077</v>
      </c>
      <c r="K34" s="16" t="s">
        <v>88</v>
      </c>
      <c r="L34" s="16"/>
      <c r="M34" s="237"/>
    </row>
    <row r="35" spans="1:13" s="4" customFormat="1">
      <c r="A35" s="7"/>
      <c r="B35" s="10"/>
      <c r="C35" s="234" t="s">
        <v>1073</v>
      </c>
      <c r="D35" s="16" t="s">
        <v>203</v>
      </c>
      <c r="E35" s="16">
        <v>19</v>
      </c>
      <c r="F35" s="16" t="s">
        <v>20</v>
      </c>
      <c r="G35" s="16" t="s">
        <v>252</v>
      </c>
      <c r="H35" s="16" t="s">
        <v>1076</v>
      </c>
      <c r="I35" s="16" t="s">
        <v>59</v>
      </c>
      <c r="J35" s="16" t="s">
        <v>1077</v>
      </c>
      <c r="K35" s="16" t="s">
        <v>88</v>
      </c>
      <c r="L35" s="16" t="s">
        <v>95</v>
      </c>
      <c r="M35" s="237" t="s">
        <v>994</v>
      </c>
    </row>
    <row r="36" spans="1:13" s="4" customFormat="1">
      <c r="A36" s="7" t="s">
        <v>16</v>
      </c>
      <c r="B36" s="10"/>
      <c r="C36" s="234" t="s">
        <v>1074</v>
      </c>
      <c r="D36" s="16" t="s">
        <v>203</v>
      </c>
      <c r="E36" s="16">
        <v>19</v>
      </c>
      <c r="F36" s="16" t="s">
        <v>20</v>
      </c>
      <c r="G36" s="16" t="s">
        <v>252</v>
      </c>
      <c r="H36" s="16" t="s">
        <v>1076</v>
      </c>
      <c r="I36" s="16" t="s">
        <v>59</v>
      </c>
      <c r="J36" s="16" t="s">
        <v>993</v>
      </c>
      <c r="K36" s="16" t="s">
        <v>88</v>
      </c>
      <c r="L36" s="16" t="s">
        <v>95</v>
      </c>
      <c r="M36" s="237" t="s">
        <v>995</v>
      </c>
    </row>
    <row r="37" spans="1:13" s="4" customFormat="1">
      <c r="A37" s="7" t="s">
        <v>17</v>
      </c>
      <c r="B37" s="10"/>
      <c r="C37" s="234" t="s">
        <v>1078</v>
      </c>
      <c r="D37" s="16" t="s">
        <v>204</v>
      </c>
      <c r="E37" s="16">
        <v>20</v>
      </c>
      <c r="F37" s="16" t="s">
        <v>20</v>
      </c>
      <c r="G37" s="16" t="s">
        <v>252</v>
      </c>
      <c r="H37" s="16" t="s">
        <v>43</v>
      </c>
      <c r="I37" s="16" t="s">
        <v>58</v>
      </c>
      <c r="J37" s="16" t="s">
        <v>1079</v>
      </c>
      <c r="K37" s="16" t="s">
        <v>88</v>
      </c>
      <c r="L37" s="16"/>
      <c r="M37" s="237"/>
    </row>
    <row r="38" spans="1:13" s="4" customFormat="1">
      <c r="A38" s="7"/>
      <c r="B38" s="10"/>
      <c r="C38" s="234" t="s">
        <v>1080</v>
      </c>
      <c r="D38" s="16" t="s">
        <v>205</v>
      </c>
      <c r="E38" s="16">
        <v>21</v>
      </c>
      <c r="F38" s="16" t="s">
        <v>20</v>
      </c>
      <c r="G38" s="16" t="s">
        <v>252</v>
      </c>
      <c r="H38" s="16" t="s">
        <v>1081</v>
      </c>
      <c r="I38" s="16" t="s">
        <v>59</v>
      </c>
      <c r="J38" s="16" t="s">
        <v>75</v>
      </c>
      <c r="K38" s="16" t="s">
        <v>88</v>
      </c>
      <c r="L38" s="16"/>
      <c r="M38" s="237"/>
    </row>
    <row r="39" spans="1:13" s="4" customFormat="1">
      <c r="A39" s="7"/>
      <c r="B39" s="10"/>
      <c r="C39" s="234" t="s">
        <v>1082</v>
      </c>
      <c r="D39" s="16" t="s">
        <v>206</v>
      </c>
      <c r="E39" s="16">
        <v>21</v>
      </c>
      <c r="F39" s="16" t="s">
        <v>25</v>
      </c>
      <c r="G39" s="16" t="s">
        <v>252</v>
      </c>
      <c r="H39" s="16" t="s">
        <v>45</v>
      </c>
      <c r="I39" s="16"/>
      <c r="J39" s="16" t="s">
        <v>76</v>
      </c>
      <c r="K39" s="16" t="s">
        <v>88</v>
      </c>
      <c r="L39" s="16"/>
      <c r="M39" s="237"/>
    </row>
    <row r="40" spans="1:13" s="4" customFormat="1">
      <c r="A40" s="7" t="s">
        <v>18</v>
      </c>
      <c r="B40" s="10"/>
      <c r="C40" s="234" t="s">
        <v>1083</v>
      </c>
      <c r="D40" s="16" t="s">
        <v>207</v>
      </c>
      <c r="E40" s="16">
        <v>23</v>
      </c>
      <c r="F40" s="16" t="s">
        <v>20</v>
      </c>
      <c r="G40" s="16" t="s">
        <v>252</v>
      </c>
      <c r="H40" s="16" t="s">
        <v>1085</v>
      </c>
      <c r="I40" s="16" t="s">
        <v>284</v>
      </c>
      <c r="J40" s="16" t="s">
        <v>77</v>
      </c>
      <c r="K40" s="16" t="s">
        <v>88</v>
      </c>
      <c r="L40" s="16"/>
      <c r="M40" s="237"/>
    </row>
    <row r="41" spans="1:13" s="4" customFormat="1">
      <c r="A41" s="7"/>
      <c r="B41" s="10"/>
      <c r="C41" s="234" t="s">
        <v>1084</v>
      </c>
      <c r="D41" s="16" t="s">
        <v>207</v>
      </c>
      <c r="E41" s="16" t="s">
        <v>272</v>
      </c>
      <c r="F41" s="16" t="s">
        <v>20</v>
      </c>
      <c r="G41" s="16" t="s">
        <v>252</v>
      </c>
      <c r="H41" s="16" t="s">
        <v>1086</v>
      </c>
      <c r="I41" s="16" t="s">
        <v>248</v>
      </c>
      <c r="J41" s="16" t="s">
        <v>77</v>
      </c>
      <c r="K41" s="16" t="s">
        <v>88</v>
      </c>
      <c r="L41" s="16"/>
      <c r="M41" s="237"/>
    </row>
    <row r="42" spans="1:13" s="4" customFormat="1">
      <c r="A42" s="7"/>
      <c r="B42" s="10"/>
      <c r="C42" s="234" t="s">
        <v>1087</v>
      </c>
      <c r="D42" s="16" t="s">
        <v>208</v>
      </c>
      <c r="E42" s="16">
        <v>24</v>
      </c>
      <c r="F42" s="16" t="s">
        <v>20</v>
      </c>
      <c r="G42" s="16" t="s">
        <v>252</v>
      </c>
      <c r="H42" s="16" t="s">
        <v>47</v>
      </c>
      <c r="I42" s="16" t="s">
        <v>282</v>
      </c>
      <c r="J42" s="16" t="s">
        <v>78</v>
      </c>
      <c r="K42" s="16" t="s">
        <v>88</v>
      </c>
      <c r="L42" s="16"/>
      <c r="M42" s="237"/>
    </row>
    <row r="43" spans="1:13" s="4" customFormat="1">
      <c r="A43" s="7"/>
      <c r="B43" s="10"/>
      <c r="C43" s="234" t="s">
        <v>1088</v>
      </c>
      <c r="D43" s="16" t="s">
        <v>209</v>
      </c>
      <c r="E43" s="16">
        <v>26</v>
      </c>
      <c r="F43" s="16" t="s">
        <v>20</v>
      </c>
      <c r="G43" s="16" t="s">
        <v>252</v>
      </c>
      <c r="H43" s="16" t="s">
        <v>1089</v>
      </c>
      <c r="I43" s="16" t="s">
        <v>56</v>
      </c>
      <c r="J43" s="16" t="s">
        <v>1090</v>
      </c>
      <c r="K43" s="16" t="s">
        <v>88</v>
      </c>
      <c r="L43" s="16"/>
      <c r="M43" s="237"/>
    </row>
    <row r="44" spans="1:13" s="4" customFormat="1">
      <c r="A44" s="7"/>
      <c r="B44" s="10"/>
      <c r="C44" s="234" t="s">
        <v>1091</v>
      </c>
      <c r="D44" s="16" t="s">
        <v>210</v>
      </c>
      <c r="E44" s="16">
        <v>26</v>
      </c>
      <c r="F44" s="16" t="s">
        <v>22</v>
      </c>
      <c r="G44" s="16" t="s">
        <v>252</v>
      </c>
      <c r="H44" s="16" t="s">
        <v>1092</v>
      </c>
      <c r="I44" s="16"/>
      <c r="J44" s="16" t="s">
        <v>80</v>
      </c>
      <c r="K44" s="16" t="s">
        <v>88</v>
      </c>
      <c r="L44" s="16"/>
      <c r="M44" s="237"/>
    </row>
    <row r="45" spans="1:13" s="4" customFormat="1">
      <c r="A45" s="7"/>
      <c r="B45" s="10"/>
      <c r="C45" s="234"/>
      <c r="D45" s="16" t="s">
        <v>211</v>
      </c>
      <c r="E45" s="16">
        <v>26</v>
      </c>
      <c r="F45" s="16" t="s">
        <v>26</v>
      </c>
      <c r="G45" s="16" t="s">
        <v>252</v>
      </c>
      <c r="H45" s="16" t="s">
        <v>50</v>
      </c>
      <c r="I45" s="16"/>
      <c r="J45" s="16" t="s">
        <v>81</v>
      </c>
      <c r="K45" s="16" t="s">
        <v>116</v>
      </c>
      <c r="L45" s="16"/>
      <c r="M45" s="237"/>
    </row>
    <row r="46" spans="1:13" s="4" customFormat="1">
      <c r="A46" s="7"/>
      <c r="B46" s="10"/>
      <c r="C46" s="234" t="s">
        <v>1093</v>
      </c>
      <c r="D46" s="16" t="s">
        <v>262</v>
      </c>
      <c r="E46" s="16">
        <v>27</v>
      </c>
      <c r="F46" s="16" t="s">
        <v>20</v>
      </c>
      <c r="G46" s="16" t="s">
        <v>252</v>
      </c>
      <c r="H46" s="16" t="s">
        <v>1094</v>
      </c>
      <c r="I46" s="16" t="s">
        <v>284</v>
      </c>
      <c r="J46" s="16" t="s">
        <v>1095</v>
      </c>
      <c r="K46" s="16" t="s">
        <v>88</v>
      </c>
      <c r="L46" s="16"/>
      <c r="M46" s="237"/>
    </row>
    <row r="47" spans="1:13" s="4" customFormat="1">
      <c r="A47" s="7"/>
      <c r="B47" s="10"/>
      <c r="C47" s="234"/>
      <c r="D47" s="16" t="s">
        <v>212</v>
      </c>
      <c r="E47" s="16">
        <v>30</v>
      </c>
      <c r="F47" s="16" t="s">
        <v>21</v>
      </c>
      <c r="G47" s="16" t="s">
        <v>252</v>
      </c>
      <c r="H47" s="16" t="s">
        <v>52</v>
      </c>
      <c r="I47" s="16"/>
      <c r="J47" s="16" t="s">
        <v>83</v>
      </c>
      <c r="K47" s="16" t="s">
        <v>407</v>
      </c>
      <c r="L47" s="16"/>
      <c r="M47" s="237"/>
    </row>
    <row r="48" spans="1:13" s="4" customFormat="1">
      <c r="A48" s="7" t="s">
        <v>19</v>
      </c>
      <c r="B48" s="10"/>
      <c r="C48" s="234"/>
      <c r="D48" s="16" t="s">
        <v>213</v>
      </c>
      <c r="E48" s="16">
        <v>35</v>
      </c>
      <c r="F48" s="16" t="s">
        <v>27</v>
      </c>
      <c r="G48" s="16" t="s">
        <v>253</v>
      </c>
      <c r="H48" s="16" t="s">
        <v>53</v>
      </c>
      <c r="I48" s="16"/>
      <c r="J48" s="16" t="s">
        <v>84</v>
      </c>
      <c r="K48" s="16" t="s">
        <v>1097</v>
      </c>
      <c r="L48" s="16"/>
      <c r="M48" s="237"/>
    </row>
    <row r="49" spans="1:13" s="4" customFormat="1">
      <c r="A49" s="7"/>
      <c r="B49" s="10"/>
      <c r="C49" s="234" t="s">
        <v>1096</v>
      </c>
      <c r="D49" s="16" t="s">
        <v>214</v>
      </c>
      <c r="E49" s="16">
        <v>40</v>
      </c>
      <c r="F49" s="16" t="s">
        <v>20</v>
      </c>
      <c r="G49" s="16" t="s">
        <v>252</v>
      </c>
      <c r="H49" s="16" t="s">
        <v>54</v>
      </c>
      <c r="I49" s="16" t="s">
        <v>60</v>
      </c>
      <c r="J49" s="16" t="s">
        <v>85</v>
      </c>
      <c r="K49" s="16" t="s">
        <v>88</v>
      </c>
      <c r="L49" s="16"/>
      <c r="M49" s="237"/>
    </row>
    <row r="50" spans="1:13" s="4" customFormat="1">
      <c r="A50" s="7"/>
      <c r="B50" s="10"/>
      <c r="C50" s="234"/>
      <c r="D50" s="16" t="s">
        <v>215</v>
      </c>
      <c r="E50" s="16">
        <v>48</v>
      </c>
      <c r="F50" s="16" t="s">
        <v>20</v>
      </c>
      <c r="G50" s="16" t="s">
        <v>252</v>
      </c>
      <c r="H50" s="16" t="s">
        <v>170</v>
      </c>
      <c r="I50" s="16"/>
      <c r="J50" s="16" t="s">
        <v>169</v>
      </c>
      <c r="K50" s="16" t="s">
        <v>407</v>
      </c>
      <c r="L50" s="16"/>
      <c r="M50" s="237"/>
    </row>
    <row r="51" spans="1:13" s="4" customFormat="1">
      <c r="A51" s="11"/>
      <c r="B51" s="11"/>
      <c r="C51" s="234"/>
      <c r="D51" s="16" t="s">
        <v>216</v>
      </c>
      <c r="E51" s="16">
        <v>54</v>
      </c>
      <c r="F51" s="16" t="s">
        <v>20</v>
      </c>
      <c r="G51" s="16" t="s">
        <v>252</v>
      </c>
      <c r="H51" s="16" t="s">
        <v>55</v>
      </c>
      <c r="I51" s="16"/>
      <c r="J51" s="16" t="s">
        <v>86</v>
      </c>
      <c r="K51" s="16" t="s">
        <v>407</v>
      </c>
      <c r="L51" s="16"/>
      <c r="M51" s="237"/>
    </row>
    <row r="52" spans="1:13" s="4" customFormat="1" ht="13.5" thickBot="1">
      <c r="A52" s="5" t="s">
        <v>0</v>
      </c>
      <c r="B52" s="5"/>
      <c r="C52" s="1"/>
    </row>
    <row r="53" spans="1:13" ht="13.5" thickTop="1">
      <c r="C53" s="13"/>
      <c r="D53" s="15"/>
      <c r="E53" s="12"/>
      <c r="F53" s="12"/>
      <c r="G53" s="12"/>
      <c r="H53" s="247"/>
      <c r="I53" s="247" t="s">
        <v>1167</v>
      </c>
      <c r="J53" s="247"/>
      <c r="K53" s="12"/>
    </row>
    <row r="54" spans="1:13">
      <c r="D54" s="13"/>
      <c r="E54" s="13"/>
      <c r="F54" s="13"/>
      <c r="G54" s="13"/>
      <c r="H54" s="248"/>
      <c r="I54" s="248" t="s">
        <v>1168</v>
      </c>
      <c r="J54" s="248"/>
      <c r="K54" s="13"/>
      <c r="L54" s="14"/>
      <c r="M54" s="4"/>
    </row>
    <row r="55" spans="1:13">
      <c r="D55" s="12"/>
      <c r="E55" s="12"/>
      <c r="F55" s="12"/>
      <c r="G55" s="12"/>
      <c r="H55" s="12"/>
      <c r="I55" s="12"/>
      <c r="J55" s="12"/>
      <c r="K55" s="12"/>
      <c r="L55" s="12"/>
    </row>
    <row r="56" spans="1:13">
      <c r="D56" s="12"/>
      <c r="E56" s="12"/>
      <c r="F56" s="12"/>
      <c r="G56" s="12"/>
      <c r="H56" s="12"/>
      <c r="I56" s="12"/>
      <c r="J56" s="12"/>
      <c r="K56" s="12"/>
      <c r="L56" s="12"/>
    </row>
    <row r="57" spans="1:13">
      <c r="D57" s="12"/>
      <c r="E57"/>
      <c r="F57"/>
      <c r="G57"/>
      <c r="H57"/>
      <c r="I57"/>
      <c r="J57"/>
      <c r="K57"/>
      <c r="L57"/>
    </row>
    <row r="58" spans="1:13">
      <c r="D58" s="12"/>
      <c r="E58" s="12"/>
      <c r="F58" s="12"/>
      <c r="G58" s="12"/>
      <c r="H58" s="12"/>
      <c r="I58" s="12"/>
      <c r="J58" s="12"/>
      <c r="K58" s="12"/>
      <c r="L58" s="12"/>
    </row>
    <row r="59" spans="1:13">
      <c r="A59"/>
      <c r="B59"/>
      <c r="D59" s="12"/>
      <c r="E59" s="12"/>
      <c r="F59" s="12"/>
      <c r="G59" s="12"/>
      <c r="H59" s="12"/>
      <c r="I59" s="12"/>
      <c r="J59" s="12"/>
      <c r="K59" s="12"/>
      <c r="L59" s="12"/>
    </row>
    <row r="60" spans="1:13">
      <c r="A60"/>
      <c r="B60"/>
      <c r="C60"/>
      <c r="D60" s="12"/>
      <c r="E60" s="12"/>
      <c r="F60" s="12"/>
      <c r="G60" s="12"/>
      <c r="H60" s="12"/>
      <c r="I60" s="12"/>
      <c r="J60" s="12"/>
      <c r="K60" s="12"/>
      <c r="L60" s="12"/>
    </row>
    <row r="61" spans="1:13">
      <c r="A61"/>
      <c r="B61"/>
      <c r="C61"/>
      <c r="D61" s="12"/>
      <c r="E61" s="12"/>
      <c r="F61" s="12"/>
      <c r="G61" s="12"/>
      <c r="H61" s="12"/>
      <c r="I61" s="12"/>
      <c r="J61" s="12"/>
      <c r="K61" s="12"/>
      <c r="L61" s="12"/>
    </row>
    <row r="62" spans="1:13">
      <c r="A62"/>
      <c r="B62"/>
      <c r="C62"/>
      <c r="D62" s="12"/>
      <c r="E62" s="12"/>
      <c r="F62" s="12"/>
      <c r="G62" s="12"/>
      <c r="H62" s="12"/>
      <c r="I62" s="12"/>
      <c r="J62" s="12"/>
      <c r="K62" s="12"/>
      <c r="L62" s="12"/>
    </row>
    <row r="63" spans="1:13">
      <c r="A63"/>
      <c r="B63"/>
      <c r="C63"/>
      <c r="D63" s="12"/>
      <c r="E63" s="12"/>
      <c r="F63" s="12"/>
      <c r="G63" s="12"/>
      <c r="H63" s="12"/>
      <c r="I63" s="12"/>
      <c r="J63" s="12"/>
      <c r="K63" s="12"/>
      <c r="L63" s="12"/>
    </row>
    <row r="64" spans="1:13">
      <c r="A64"/>
      <c r="B64"/>
      <c r="C64"/>
      <c r="D64" s="12"/>
      <c r="E64" s="12"/>
      <c r="F64" s="12"/>
      <c r="G64" s="12"/>
      <c r="H64" s="12"/>
      <c r="I64" s="12"/>
      <c r="J64" s="12"/>
      <c r="K64" s="12"/>
      <c r="L64" s="12"/>
    </row>
    <row r="65" spans="1:12">
      <c r="A65"/>
      <c r="B65"/>
      <c r="C65"/>
      <c r="D65" s="12"/>
      <c r="E65" s="12"/>
      <c r="F65" s="12"/>
      <c r="G65" s="12"/>
      <c r="H65" s="12"/>
      <c r="I65" s="12"/>
      <c r="J65" s="12"/>
      <c r="K65" s="12"/>
      <c r="L65" s="12"/>
    </row>
    <row r="66" spans="1:12">
      <c r="A66"/>
      <c r="B66"/>
      <c r="C66"/>
      <c r="D66" s="12"/>
      <c r="E66" s="12"/>
      <c r="F66" s="12"/>
      <c r="G66" s="12"/>
      <c r="H66" s="12"/>
      <c r="I66" s="12"/>
      <c r="J66" s="12"/>
      <c r="K66" s="12"/>
      <c r="L66" s="12"/>
    </row>
    <row r="67" spans="1:12">
      <c r="A67"/>
      <c r="B67"/>
      <c r="C67"/>
      <c r="D67" s="12"/>
      <c r="E67" s="12"/>
      <c r="F67" s="12"/>
      <c r="G67" s="12"/>
      <c r="H67" s="12"/>
      <c r="I67" s="12"/>
      <c r="J67" s="12"/>
      <c r="K67" s="12"/>
      <c r="L67" s="12"/>
    </row>
    <row r="68" spans="1:12">
      <c r="A68"/>
      <c r="B68"/>
      <c r="C68"/>
      <c r="D68" s="12"/>
      <c r="E68" s="12"/>
      <c r="F68" s="12"/>
      <c r="G68" s="12"/>
      <c r="H68" s="12"/>
      <c r="I68" s="12"/>
      <c r="J68" s="12"/>
      <c r="K68" s="12"/>
      <c r="L68" s="12"/>
    </row>
    <row r="69" spans="1:12">
      <c r="A69"/>
      <c r="B69"/>
      <c r="C69"/>
      <c r="D69" s="15"/>
      <c r="E69" s="12"/>
      <c r="F69" s="12"/>
      <c r="G69" s="12"/>
      <c r="H69" s="12"/>
      <c r="I69" s="12"/>
      <c r="J69" s="12"/>
      <c r="K69" s="12"/>
    </row>
    <row r="70" spans="1:12">
      <c r="A70"/>
      <c r="B70"/>
      <c r="C70"/>
      <c r="D70" s="12"/>
      <c r="E70" s="12"/>
      <c r="F70" s="12"/>
      <c r="G70" s="12"/>
      <c r="H70" s="12"/>
      <c r="I70" s="12"/>
      <c r="J70" s="12"/>
      <c r="K70" s="12"/>
    </row>
    <row r="71" spans="1:12">
      <c r="A71"/>
      <c r="B71"/>
      <c r="C71"/>
      <c r="D71" s="12"/>
      <c r="E71" s="12"/>
      <c r="F71" s="12"/>
      <c r="G71" s="12"/>
      <c r="H71" s="12"/>
      <c r="I71" s="12"/>
      <c r="J71" s="12"/>
      <c r="K71" s="12"/>
    </row>
    <row r="72" spans="1:12">
      <c r="A72"/>
      <c r="B72"/>
      <c r="C72"/>
      <c r="D72" s="12"/>
      <c r="E72" s="12"/>
      <c r="F72" s="12"/>
      <c r="G72" s="12"/>
      <c r="H72" s="12"/>
      <c r="I72" s="12"/>
      <c r="J72" s="12"/>
      <c r="K72" s="12"/>
    </row>
    <row r="73" spans="1:12">
      <c r="A73"/>
      <c r="B73"/>
      <c r="C73"/>
      <c r="D73" s="12"/>
      <c r="E73" s="12"/>
      <c r="F73" s="12"/>
      <c r="G73" s="12"/>
      <c r="H73" s="12"/>
      <c r="I73" s="12"/>
      <c r="J73" s="12"/>
      <c r="K73" s="12"/>
    </row>
    <row r="74" spans="1:12">
      <c r="A74"/>
      <c r="B74"/>
      <c r="C74"/>
      <c r="D74" s="12"/>
      <c r="E74" s="12"/>
      <c r="F74" s="12"/>
      <c r="G74" s="12"/>
      <c r="H74" s="12"/>
      <c r="I74" s="12"/>
      <c r="J74" s="12"/>
      <c r="K74" s="12"/>
    </row>
    <row r="75" spans="1:12">
      <c r="A75"/>
      <c r="B75"/>
      <c r="C75"/>
      <c r="D75" s="12"/>
      <c r="E75" s="12"/>
      <c r="F75" s="12"/>
      <c r="G75" s="12"/>
      <c r="H75" s="12"/>
      <c r="I75" s="12"/>
      <c r="J75" s="12"/>
      <c r="K75" s="12"/>
    </row>
    <row r="76" spans="1:12">
      <c r="A76"/>
      <c r="B76"/>
      <c r="C76"/>
      <c r="D76" s="12"/>
      <c r="E76" s="12"/>
      <c r="F76" s="12"/>
      <c r="G76" s="12"/>
      <c r="H76" s="12"/>
      <c r="I76" s="12"/>
      <c r="J76" s="12"/>
      <c r="K76" s="12"/>
    </row>
    <row r="77" spans="1:12">
      <c r="A77"/>
      <c r="B77"/>
      <c r="C77"/>
      <c r="D77" s="12"/>
      <c r="E77" s="12"/>
      <c r="F77" s="12"/>
      <c r="G77" s="12"/>
      <c r="H77" s="12"/>
      <c r="I77" s="12"/>
      <c r="J77" s="12"/>
      <c r="K77" s="12"/>
    </row>
    <row r="78" spans="1:12">
      <c r="A78"/>
      <c r="B78"/>
      <c r="C78"/>
      <c r="D78" s="12"/>
      <c r="E78" s="12"/>
      <c r="F78" s="12"/>
      <c r="G78" s="12"/>
      <c r="H78" s="12"/>
      <c r="I78" s="12"/>
      <c r="J78" s="12"/>
      <c r="K78" s="12"/>
    </row>
    <row r="79" spans="1:12">
      <c r="C79"/>
      <c r="D79" s="12"/>
      <c r="E79" s="12"/>
      <c r="F79" s="12"/>
      <c r="G79" s="12"/>
      <c r="H79" s="12"/>
      <c r="I79" s="12"/>
      <c r="J79" s="12"/>
      <c r="K79" s="12"/>
    </row>
    <row r="80" spans="1:12">
      <c r="D80" s="12"/>
      <c r="E80" s="12"/>
      <c r="F80" s="12"/>
      <c r="G80" s="12"/>
      <c r="H80" s="12"/>
      <c r="I80" s="12"/>
      <c r="J80" s="12"/>
      <c r="K80" s="12"/>
    </row>
  </sheetData>
  <mergeCells count="1">
    <mergeCell ref="D1:M1"/>
  </mergeCells>
  <phoneticPr fontId="0" type="noConversion"/>
  <pageMargins left="0" right="0" top="0.25" bottom="0.25" header="0" footer="0.25"/>
  <pageSetup scale="70" orientation="landscape" r:id="rId1"/>
  <headerFooter alignWithMargins="0">
    <oddFooter>&amp;L&amp;9F:\\HAYESWORKSHEETS\SPLINE DATA2&amp;CINVOLUTE FLAT ROOT SPLINES&amp;R&amp;9Last Printed:&amp;D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11"/>
  <sheetViews>
    <sheetView topLeftCell="C79" workbookViewId="0">
      <selection activeCell="Q109" sqref="Q109"/>
    </sheetView>
  </sheetViews>
  <sheetFormatPr defaultRowHeight="12.75"/>
  <cols>
    <col min="1" max="1" width="9.85546875" style="1" hidden="1" customWidth="1"/>
    <col min="2" max="2" width="6.42578125" style="1" hidden="1" customWidth="1"/>
    <col min="3" max="3" width="15.28515625" style="1" customWidth="1"/>
    <col min="4" max="4" width="9" style="1" customWidth="1"/>
    <col min="5" max="5" width="9.28515625" style="1" customWidth="1"/>
    <col min="6" max="6" width="8.7109375" style="1" customWidth="1"/>
    <col min="7" max="7" width="12.85546875" style="1" customWidth="1"/>
    <col min="8" max="8" width="18.7109375" style="1" customWidth="1"/>
    <col min="9" max="9" width="23.28515625" style="1" customWidth="1"/>
    <col min="10" max="10" width="28.28515625" style="1" customWidth="1"/>
    <col min="11" max="11" width="19.5703125" style="14" customWidth="1"/>
    <col min="12" max="12" width="19" style="24" customWidth="1"/>
    <col min="13" max="13" width="36" style="106" customWidth="1"/>
    <col min="14" max="14" width="5.28515625" style="98" customWidth="1"/>
    <col min="15" max="15" width="32.42578125" style="19" customWidth="1"/>
  </cols>
  <sheetData>
    <row r="1" spans="1:15">
      <c r="C1" s="26"/>
      <c r="D1" s="45" t="s">
        <v>309</v>
      </c>
      <c r="L1" s="46"/>
      <c r="N1" s="19"/>
    </row>
    <row r="2" spans="1:15">
      <c r="C2" s="25"/>
      <c r="D2" s="45" t="s">
        <v>310</v>
      </c>
      <c r="L2" s="46"/>
      <c r="N2" s="19"/>
    </row>
    <row r="3" spans="1:15">
      <c r="C3" s="27"/>
      <c r="D3" s="45" t="s">
        <v>311</v>
      </c>
      <c r="L3" s="46"/>
      <c r="N3" s="19"/>
    </row>
    <row r="4" spans="1:15">
      <c r="C4" s="28"/>
      <c r="D4" s="45" t="s">
        <v>312</v>
      </c>
      <c r="L4" s="46"/>
      <c r="N4" s="19"/>
    </row>
    <row r="5" spans="1:15">
      <c r="C5" s="56"/>
      <c r="D5" s="57" t="s">
        <v>349</v>
      </c>
      <c r="L5" s="46"/>
      <c r="N5" s="19"/>
    </row>
    <row r="6" spans="1:15">
      <c r="L6" s="51"/>
      <c r="N6" s="19"/>
    </row>
    <row r="7" spans="1:15">
      <c r="C7" s="53" t="s">
        <v>334</v>
      </c>
      <c r="L7" s="51"/>
      <c r="N7" s="19"/>
    </row>
    <row r="8" spans="1:15">
      <c r="C8" s="52" t="s">
        <v>335</v>
      </c>
      <c r="L8" s="51"/>
      <c r="N8" s="19"/>
    </row>
    <row r="9" spans="1:15">
      <c r="C9" s="52" t="s">
        <v>336</v>
      </c>
      <c r="L9" s="51"/>
      <c r="N9" s="19"/>
    </row>
    <row r="10" spans="1:15">
      <c r="C10" s="52" t="s">
        <v>337</v>
      </c>
      <c r="L10" s="51"/>
      <c r="N10" s="19"/>
    </row>
    <row r="11" spans="1:15">
      <c r="C11" s="52" t="s">
        <v>338</v>
      </c>
      <c r="L11" s="51"/>
      <c r="N11" s="19"/>
    </row>
    <row r="12" spans="1:15">
      <c r="C12" s="52" t="s">
        <v>339</v>
      </c>
      <c r="L12" s="51"/>
      <c r="N12" s="19"/>
    </row>
    <row r="13" spans="1:15">
      <c r="C13" s="52" t="s">
        <v>340</v>
      </c>
      <c r="L13" s="51"/>
      <c r="N13" s="19"/>
    </row>
    <row r="14" spans="1:15" ht="13.5" thickBot="1">
      <c r="C14" s="52"/>
      <c r="L14" s="51"/>
      <c r="N14" s="19"/>
    </row>
    <row r="15" spans="1:15" s="4" customFormat="1" ht="22.5" thickTop="1" thickBot="1">
      <c r="A15" s="2" t="s">
        <v>96</v>
      </c>
      <c r="B15" s="3"/>
      <c r="C15" s="263" t="s">
        <v>289</v>
      </c>
      <c r="D15" s="264"/>
      <c r="E15" s="264"/>
      <c r="F15" s="264"/>
      <c r="G15" s="264"/>
      <c r="H15" s="265"/>
      <c r="I15" s="41"/>
      <c r="J15" s="42"/>
      <c r="K15" s="43"/>
      <c r="L15" s="44"/>
      <c r="M15" s="107"/>
      <c r="N15" s="87"/>
      <c r="O15" s="58"/>
    </row>
    <row r="16" spans="1:15" s="4" customFormat="1" ht="17.25" thickTop="1" thickBot="1">
      <c r="A16" s="5" t="s">
        <v>0</v>
      </c>
      <c r="B16" s="5"/>
      <c r="C16" s="47" t="s">
        <v>0</v>
      </c>
      <c r="D16" s="47" t="s">
        <v>1</v>
      </c>
      <c r="E16" s="47" t="s">
        <v>2</v>
      </c>
      <c r="F16" s="47" t="s">
        <v>3</v>
      </c>
      <c r="G16" s="47" t="s">
        <v>4</v>
      </c>
      <c r="H16" s="47" t="s">
        <v>5</v>
      </c>
      <c r="I16" s="47" t="s">
        <v>6</v>
      </c>
      <c r="J16" s="47" t="s">
        <v>7</v>
      </c>
      <c r="K16" s="48" t="s">
        <v>313</v>
      </c>
      <c r="L16" s="49" t="s">
        <v>286</v>
      </c>
      <c r="M16" s="96" t="s">
        <v>263</v>
      </c>
      <c r="N16" s="99"/>
      <c r="O16" s="55" t="s">
        <v>344</v>
      </c>
    </row>
    <row r="17" spans="1:15" s="4" customFormat="1" ht="14.25" thickTop="1" thickBot="1">
      <c r="A17" s="6"/>
      <c r="B17" s="9"/>
      <c r="C17" s="16" t="s">
        <v>188</v>
      </c>
      <c r="D17" s="16">
        <v>9</v>
      </c>
      <c r="E17" s="16" t="s">
        <v>21</v>
      </c>
      <c r="F17" s="16" t="s">
        <v>252</v>
      </c>
      <c r="G17" s="16" t="s">
        <v>28</v>
      </c>
      <c r="H17" s="16" t="s">
        <v>285</v>
      </c>
      <c r="I17" s="16" t="s">
        <v>36</v>
      </c>
      <c r="J17" s="50" t="s">
        <v>87</v>
      </c>
      <c r="K17" s="29"/>
      <c r="L17" s="34" t="s">
        <v>308</v>
      </c>
      <c r="M17" s="79"/>
      <c r="N17" s="100"/>
      <c r="O17" s="16"/>
    </row>
    <row r="18" spans="1:15" s="4" customFormat="1" ht="15" thickTop="1" thickBot="1">
      <c r="A18" s="17" t="s">
        <v>9</v>
      </c>
      <c r="B18" s="18"/>
      <c r="C18" s="21" t="s">
        <v>189</v>
      </c>
      <c r="D18" s="21">
        <v>9</v>
      </c>
      <c r="E18" s="21" t="s">
        <v>20</v>
      </c>
      <c r="F18" s="21" t="s">
        <v>252</v>
      </c>
      <c r="G18" s="21" t="s">
        <v>29</v>
      </c>
      <c r="H18" s="21" t="s">
        <v>56</v>
      </c>
      <c r="I18" s="21" t="s">
        <v>61</v>
      </c>
      <c r="J18" s="67" t="s">
        <v>88</v>
      </c>
      <c r="K18" s="105" t="s">
        <v>315</v>
      </c>
      <c r="L18" s="35" t="s">
        <v>189</v>
      </c>
      <c r="M18" s="108"/>
      <c r="N18" s="101" t="s">
        <v>413</v>
      </c>
      <c r="O18" s="16"/>
    </row>
    <row r="19" spans="1:15" s="86" customFormat="1" ht="29.25" customHeight="1" thickTop="1" thickBot="1">
      <c r="A19" s="112" t="s">
        <v>9</v>
      </c>
      <c r="B19" s="113"/>
      <c r="C19" s="114" t="s">
        <v>189</v>
      </c>
      <c r="D19" s="114">
        <v>9</v>
      </c>
      <c r="E19" s="114" t="s">
        <v>20</v>
      </c>
      <c r="F19" s="114" t="s">
        <v>252</v>
      </c>
      <c r="G19" s="114" t="s">
        <v>29</v>
      </c>
      <c r="H19" s="114" t="s">
        <v>56</v>
      </c>
      <c r="I19" s="114" t="s">
        <v>61</v>
      </c>
      <c r="J19" s="115" t="s">
        <v>88</v>
      </c>
      <c r="K19" s="116" t="s">
        <v>314</v>
      </c>
      <c r="L19" s="117" t="s">
        <v>290</v>
      </c>
      <c r="M19" s="109"/>
      <c r="N19" s="118" t="s">
        <v>413</v>
      </c>
      <c r="O19" s="70"/>
    </row>
    <row r="20" spans="1:15" s="4" customFormat="1" ht="15" thickTop="1" thickBot="1">
      <c r="A20" s="6"/>
      <c r="B20" s="9"/>
      <c r="C20" s="16" t="s">
        <v>190</v>
      </c>
      <c r="D20" s="16">
        <v>11</v>
      </c>
      <c r="E20" s="16" t="s">
        <v>21</v>
      </c>
      <c r="F20" s="16" t="s">
        <v>252</v>
      </c>
      <c r="G20" s="16" t="s">
        <v>30</v>
      </c>
      <c r="H20" s="16" t="s">
        <v>56</v>
      </c>
      <c r="I20" s="16" t="s">
        <v>62</v>
      </c>
      <c r="J20" s="62" t="s">
        <v>88</v>
      </c>
      <c r="K20" s="29"/>
      <c r="L20" s="34" t="s">
        <v>212</v>
      </c>
      <c r="M20" s="79"/>
      <c r="N20" s="101" t="s">
        <v>413</v>
      </c>
      <c r="O20" s="16"/>
    </row>
    <row r="21" spans="1:15" s="4" customFormat="1" ht="14.25" thickTop="1" thickBot="1">
      <c r="A21" s="7"/>
      <c r="B21" s="10"/>
      <c r="C21" s="16"/>
      <c r="D21" s="16">
        <v>11</v>
      </c>
      <c r="E21" s="16" t="s">
        <v>21</v>
      </c>
      <c r="F21" s="16" t="s">
        <v>252</v>
      </c>
      <c r="G21" s="16" t="s">
        <v>30</v>
      </c>
      <c r="H21" s="16" t="s">
        <v>279</v>
      </c>
      <c r="I21" s="16" t="s">
        <v>63</v>
      </c>
      <c r="J21" s="50" t="s">
        <v>87</v>
      </c>
      <c r="K21" s="29"/>
      <c r="L21" s="34" t="s">
        <v>308</v>
      </c>
      <c r="M21" s="79"/>
      <c r="N21" s="101" t="s">
        <v>413</v>
      </c>
      <c r="O21" s="16"/>
    </row>
    <row r="22" spans="1:15" s="4" customFormat="1" ht="15" thickTop="1" thickBot="1">
      <c r="A22" s="7" t="s">
        <v>10</v>
      </c>
      <c r="B22" s="10"/>
      <c r="C22" s="21" t="s">
        <v>191</v>
      </c>
      <c r="D22" s="21">
        <v>11</v>
      </c>
      <c r="E22" s="21" t="s">
        <v>20</v>
      </c>
      <c r="F22" s="21" t="s">
        <v>252</v>
      </c>
      <c r="G22" s="21" t="s">
        <v>31</v>
      </c>
      <c r="H22" s="21" t="s">
        <v>280</v>
      </c>
      <c r="I22" s="21" t="s">
        <v>278</v>
      </c>
      <c r="J22" s="67" t="s">
        <v>88</v>
      </c>
      <c r="K22" s="30"/>
      <c r="L22" s="35" t="s">
        <v>191</v>
      </c>
      <c r="M22" s="108"/>
      <c r="N22" s="101" t="s">
        <v>413</v>
      </c>
      <c r="O22" s="16"/>
    </row>
    <row r="23" spans="1:15" s="4" customFormat="1" ht="15" thickTop="1" thickBot="1">
      <c r="A23" s="7" t="s">
        <v>11</v>
      </c>
      <c r="B23" s="10"/>
      <c r="C23" s="21" t="s">
        <v>192</v>
      </c>
      <c r="D23" s="21">
        <v>13</v>
      </c>
      <c r="E23" s="21" t="s">
        <v>21</v>
      </c>
      <c r="F23" s="21" t="s">
        <v>252</v>
      </c>
      <c r="G23" s="21" t="s">
        <v>32</v>
      </c>
      <c r="H23" s="21" t="s">
        <v>57</v>
      </c>
      <c r="I23" s="21" t="s">
        <v>64</v>
      </c>
      <c r="J23" s="67" t="s">
        <v>88</v>
      </c>
      <c r="K23" s="30"/>
      <c r="L23" s="35" t="s">
        <v>291</v>
      </c>
      <c r="M23" s="108"/>
      <c r="N23" s="100"/>
      <c r="O23" s="16"/>
    </row>
    <row r="24" spans="1:15" s="4" customFormat="1" ht="15" thickTop="1" thickBot="1">
      <c r="A24" s="7" t="s">
        <v>12</v>
      </c>
      <c r="B24" s="10"/>
      <c r="C24" s="16" t="s">
        <v>193</v>
      </c>
      <c r="D24" s="16">
        <v>13</v>
      </c>
      <c r="E24" s="16" t="s">
        <v>20</v>
      </c>
      <c r="F24" s="16" t="s">
        <v>252</v>
      </c>
      <c r="G24" s="16" t="s">
        <v>33</v>
      </c>
      <c r="H24" s="16" t="s">
        <v>279</v>
      </c>
      <c r="I24" s="16" t="s">
        <v>65</v>
      </c>
      <c r="J24" s="62" t="s">
        <v>88</v>
      </c>
      <c r="K24" s="29"/>
      <c r="L24" s="34" t="s">
        <v>193</v>
      </c>
      <c r="M24" s="79" t="s">
        <v>264</v>
      </c>
      <c r="N24" s="100"/>
      <c r="O24" s="16"/>
    </row>
    <row r="25" spans="1:15" s="86" customFormat="1" ht="38.25" customHeight="1" thickTop="1" thickBot="1">
      <c r="A25" s="80"/>
      <c r="B25" s="81"/>
      <c r="C25" s="70" t="s">
        <v>193</v>
      </c>
      <c r="D25" s="70" t="s">
        <v>341</v>
      </c>
      <c r="E25" s="70" t="s">
        <v>20</v>
      </c>
      <c r="F25" s="70" t="s">
        <v>252</v>
      </c>
      <c r="G25" s="70" t="s">
        <v>342</v>
      </c>
      <c r="H25" s="70" t="s">
        <v>279</v>
      </c>
      <c r="I25" s="70" t="s">
        <v>65</v>
      </c>
      <c r="J25" s="82" t="s">
        <v>88</v>
      </c>
      <c r="K25" s="83" t="s">
        <v>411</v>
      </c>
      <c r="L25" s="84" t="s">
        <v>308</v>
      </c>
      <c r="M25" s="79"/>
      <c r="N25" s="102"/>
      <c r="O25" s="85" t="s">
        <v>343</v>
      </c>
    </row>
    <row r="26" spans="1:15" s="4" customFormat="1" ht="15" thickTop="1" thickBot="1">
      <c r="A26" s="7"/>
      <c r="B26" s="10"/>
      <c r="C26" s="16" t="s">
        <v>194</v>
      </c>
      <c r="D26" s="16">
        <v>13</v>
      </c>
      <c r="E26" s="16" t="s">
        <v>22</v>
      </c>
      <c r="F26" s="16" t="s">
        <v>252</v>
      </c>
      <c r="G26" s="16" t="s">
        <v>34</v>
      </c>
      <c r="H26" s="16" t="s">
        <v>281</v>
      </c>
      <c r="I26" s="16" t="s">
        <v>66</v>
      </c>
      <c r="J26" s="62" t="s">
        <v>88</v>
      </c>
      <c r="K26" s="29"/>
      <c r="L26" s="34" t="s">
        <v>213</v>
      </c>
      <c r="M26" s="79"/>
      <c r="N26" s="100"/>
      <c r="O26" s="16"/>
    </row>
    <row r="27" spans="1:15" s="4" customFormat="1" ht="15" thickTop="1" thickBot="1">
      <c r="A27" s="7"/>
      <c r="B27" s="10"/>
      <c r="C27" s="16" t="s">
        <v>195</v>
      </c>
      <c r="D27" s="16">
        <v>14</v>
      </c>
      <c r="E27" s="16" t="s">
        <v>23</v>
      </c>
      <c r="F27" s="16" t="s">
        <v>252</v>
      </c>
      <c r="G27" s="16" t="s">
        <v>187</v>
      </c>
      <c r="H27" s="16" t="s">
        <v>285</v>
      </c>
      <c r="I27" s="16" t="s">
        <v>67</v>
      </c>
      <c r="J27" s="62" t="s">
        <v>88</v>
      </c>
      <c r="K27" s="29"/>
      <c r="L27" s="34" t="s">
        <v>216</v>
      </c>
      <c r="M27" s="79"/>
      <c r="N27" s="100"/>
      <c r="O27" s="16"/>
    </row>
    <row r="28" spans="1:15" s="4" customFormat="1" ht="15" thickTop="1" thickBot="1">
      <c r="A28" s="7" t="s">
        <v>13</v>
      </c>
      <c r="B28" s="10"/>
      <c r="C28" s="23" t="s">
        <v>196</v>
      </c>
      <c r="D28" s="23">
        <v>14</v>
      </c>
      <c r="E28" s="23" t="s">
        <v>24</v>
      </c>
      <c r="F28" s="23" t="s">
        <v>252</v>
      </c>
      <c r="G28" s="23" t="s">
        <v>177</v>
      </c>
      <c r="H28" s="23" t="s">
        <v>58</v>
      </c>
      <c r="I28" s="23" t="s">
        <v>68</v>
      </c>
      <c r="J28" s="64" t="s">
        <v>88</v>
      </c>
      <c r="K28" s="31" t="s">
        <v>91</v>
      </c>
      <c r="L28" s="36" t="s">
        <v>292</v>
      </c>
      <c r="M28" s="110"/>
      <c r="N28" s="100"/>
      <c r="O28" s="16"/>
    </row>
    <row r="29" spans="1:15" s="4" customFormat="1" ht="15" thickTop="1" thickBot="1">
      <c r="A29" s="7" t="s">
        <v>13</v>
      </c>
      <c r="B29" s="10"/>
      <c r="C29" s="22" t="s">
        <v>196</v>
      </c>
      <c r="D29" s="22">
        <v>14</v>
      </c>
      <c r="E29" s="22" t="s">
        <v>24</v>
      </c>
      <c r="F29" s="22" t="s">
        <v>252</v>
      </c>
      <c r="G29" s="22" t="s">
        <v>35</v>
      </c>
      <c r="H29" s="22" t="s">
        <v>58</v>
      </c>
      <c r="I29" s="22" t="s">
        <v>68</v>
      </c>
      <c r="J29" s="65" t="s">
        <v>88</v>
      </c>
      <c r="K29" s="32" t="s">
        <v>92</v>
      </c>
      <c r="L29" s="37" t="s">
        <v>293</v>
      </c>
      <c r="M29" s="111"/>
      <c r="N29" s="100"/>
      <c r="O29" s="16"/>
    </row>
    <row r="30" spans="1:15" s="4" customFormat="1" ht="15" thickTop="1" thickBot="1">
      <c r="A30" s="7" t="s">
        <v>14</v>
      </c>
      <c r="B30" s="10"/>
      <c r="C30" s="23" t="s">
        <v>197</v>
      </c>
      <c r="D30" s="23">
        <v>15</v>
      </c>
      <c r="E30" s="23" t="s">
        <v>20</v>
      </c>
      <c r="F30" s="23" t="s">
        <v>252</v>
      </c>
      <c r="G30" s="23" t="s">
        <v>36</v>
      </c>
      <c r="H30" s="23" t="s">
        <v>282</v>
      </c>
      <c r="I30" s="23" t="s">
        <v>69</v>
      </c>
      <c r="J30" s="64" t="s">
        <v>88</v>
      </c>
      <c r="K30" s="31" t="s">
        <v>93</v>
      </c>
      <c r="L30" s="36" t="s">
        <v>294</v>
      </c>
      <c r="M30" s="110"/>
      <c r="N30" s="100"/>
      <c r="O30" s="16"/>
    </row>
    <row r="31" spans="1:15" s="4" customFormat="1" ht="15" thickTop="1" thickBot="1">
      <c r="A31" s="7" t="s">
        <v>14</v>
      </c>
      <c r="B31" s="10"/>
      <c r="C31" s="23" t="s">
        <v>197</v>
      </c>
      <c r="D31" s="23">
        <v>15</v>
      </c>
      <c r="E31" s="23" t="s">
        <v>20</v>
      </c>
      <c r="F31" s="23" t="s">
        <v>252</v>
      </c>
      <c r="G31" s="23" t="s">
        <v>217</v>
      </c>
      <c r="H31" s="23" t="s">
        <v>283</v>
      </c>
      <c r="I31" s="23" t="s">
        <v>69</v>
      </c>
      <c r="J31" s="64" t="s">
        <v>88</v>
      </c>
      <c r="K31" s="31" t="s">
        <v>92</v>
      </c>
      <c r="L31" s="36" t="s">
        <v>295</v>
      </c>
      <c r="M31" s="110"/>
      <c r="N31" s="100"/>
      <c r="O31" s="16"/>
    </row>
    <row r="32" spans="1:15" s="4" customFormat="1" ht="15" thickTop="1" thickBot="1">
      <c r="A32" s="7"/>
      <c r="B32" s="10"/>
      <c r="C32" s="23" t="s">
        <v>197</v>
      </c>
      <c r="D32" s="23" t="s">
        <v>246</v>
      </c>
      <c r="E32" s="23" t="s">
        <v>20</v>
      </c>
      <c r="F32" s="23" t="s">
        <v>252</v>
      </c>
      <c r="G32" s="23" t="s">
        <v>247</v>
      </c>
      <c r="H32" s="23" t="s">
        <v>248</v>
      </c>
      <c r="I32" s="23" t="s">
        <v>101</v>
      </c>
      <c r="J32" s="64" t="s">
        <v>88</v>
      </c>
      <c r="K32" s="31" t="s">
        <v>249</v>
      </c>
      <c r="L32" s="36" t="s">
        <v>296</v>
      </c>
      <c r="M32" s="110"/>
      <c r="N32" s="100"/>
      <c r="O32" s="16"/>
    </row>
    <row r="33" spans="1:15" s="4" customFormat="1" ht="15" thickTop="1" thickBot="1">
      <c r="A33" s="7" t="s">
        <v>15</v>
      </c>
      <c r="B33" s="10"/>
      <c r="C33" s="16" t="s">
        <v>198</v>
      </c>
      <c r="D33" s="16">
        <v>15</v>
      </c>
      <c r="E33" s="16" t="s">
        <v>21</v>
      </c>
      <c r="F33" s="16" t="s">
        <v>252</v>
      </c>
      <c r="G33" s="16" t="s">
        <v>37</v>
      </c>
      <c r="H33" s="16" t="s">
        <v>58</v>
      </c>
      <c r="I33" s="16" t="s">
        <v>70</v>
      </c>
      <c r="J33" s="62" t="s">
        <v>88</v>
      </c>
      <c r="K33" s="29"/>
      <c r="L33" s="34" t="s">
        <v>297</v>
      </c>
      <c r="M33" s="79"/>
      <c r="N33" s="100"/>
      <c r="O33" s="16"/>
    </row>
    <row r="34" spans="1:15" s="4" customFormat="1" ht="14.25" thickTop="1" thickBot="1">
      <c r="A34" s="7"/>
      <c r="B34" s="10"/>
      <c r="C34" s="16" t="s">
        <v>325</v>
      </c>
      <c r="D34" s="16" t="s">
        <v>246</v>
      </c>
      <c r="E34" s="16" t="s">
        <v>24</v>
      </c>
      <c r="F34" s="16" t="s">
        <v>252</v>
      </c>
      <c r="G34" s="16" t="s">
        <v>397</v>
      </c>
      <c r="H34" s="16"/>
      <c r="I34" s="16" t="s">
        <v>398</v>
      </c>
      <c r="J34" s="50" t="s">
        <v>409</v>
      </c>
      <c r="K34" s="29"/>
      <c r="L34" s="34"/>
      <c r="M34" s="79"/>
      <c r="N34" s="100"/>
      <c r="O34" s="60" t="s">
        <v>399</v>
      </c>
    </row>
    <row r="35" spans="1:15" s="86" customFormat="1" ht="27" thickTop="1" thickBot="1">
      <c r="A35" s="80"/>
      <c r="B35" s="81"/>
      <c r="C35" s="70" t="s">
        <v>199</v>
      </c>
      <c r="D35" s="70">
        <v>16</v>
      </c>
      <c r="E35" s="70" t="s">
        <v>22</v>
      </c>
      <c r="F35" s="70" t="s">
        <v>252</v>
      </c>
      <c r="G35" s="70" t="s">
        <v>38</v>
      </c>
      <c r="H35" s="70" t="s">
        <v>149</v>
      </c>
      <c r="I35" s="70" t="s">
        <v>172</v>
      </c>
      <c r="J35" s="82" t="s">
        <v>88</v>
      </c>
      <c r="K35" s="83" t="s">
        <v>94</v>
      </c>
      <c r="L35" s="84" t="s">
        <v>298</v>
      </c>
      <c r="M35" s="79"/>
      <c r="N35" s="102"/>
      <c r="O35" s="70"/>
    </row>
    <row r="36" spans="1:15" s="4" customFormat="1" ht="15" thickTop="1" thickBot="1">
      <c r="A36" s="7"/>
      <c r="B36" s="10"/>
      <c r="C36" s="16" t="s">
        <v>258</v>
      </c>
      <c r="D36" s="16" t="s">
        <v>133</v>
      </c>
      <c r="E36" s="16" t="s">
        <v>21</v>
      </c>
      <c r="F36" s="16" t="s">
        <v>252</v>
      </c>
      <c r="G36" s="16" t="s">
        <v>257</v>
      </c>
      <c r="H36" s="16" t="s">
        <v>58</v>
      </c>
      <c r="I36" s="16" t="s">
        <v>256</v>
      </c>
      <c r="J36" s="62" t="s">
        <v>88</v>
      </c>
      <c r="K36" s="29"/>
      <c r="L36" s="34" t="s">
        <v>299</v>
      </c>
      <c r="M36" s="79"/>
      <c r="N36" s="100"/>
      <c r="O36" s="16"/>
    </row>
    <row r="37" spans="1:15" s="4" customFormat="1" ht="14.25" thickTop="1" thickBot="1">
      <c r="A37" s="7"/>
      <c r="B37" s="10"/>
      <c r="C37" s="16" t="s">
        <v>295</v>
      </c>
      <c r="D37" s="16" t="s">
        <v>274</v>
      </c>
      <c r="E37" s="16" t="s">
        <v>26</v>
      </c>
      <c r="F37" s="16" t="s">
        <v>252</v>
      </c>
      <c r="G37" s="16" t="s">
        <v>401</v>
      </c>
      <c r="H37" s="16"/>
      <c r="I37" s="16" t="s">
        <v>402</v>
      </c>
      <c r="J37" s="50" t="s">
        <v>409</v>
      </c>
      <c r="K37" s="29"/>
      <c r="L37" s="34"/>
      <c r="M37" s="79"/>
      <c r="N37" s="100"/>
      <c r="O37" s="60" t="s">
        <v>403</v>
      </c>
    </row>
    <row r="38" spans="1:15" s="4" customFormat="1" ht="14.25" thickTop="1" thickBot="1">
      <c r="A38" s="7"/>
      <c r="B38" s="10"/>
      <c r="C38" s="16" t="s">
        <v>291</v>
      </c>
      <c r="D38" s="16" t="s">
        <v>274</v>
      </c>
      <c r="E38" s="16" t="s">
        <v>21</v>
      </c>
      <c r="F38" s="16" t="s">
        <v>252</v>
      </c>
      <c r="G38" s="16" t="s">
        <v>355</v>
      </c>
      <c r="H38" s="16" t="s">
        <v>285</v>
      </c>
      <c r="I38" s="16" t="s">
        <v>107</v>
      </c>
      <c r="J38" s="50" t="s">
        <v>400</v>
      </c>
      <c r="K38" s="29"/>
      <c r="L38" s="34" t="s">
        <v>308</v>
      </c>
      <c r="M38" s="79"/>
      <c r="N38" s="100"/>
      <c r="O38" s="60" t="s">
        <v>366</v>
      </c>
    </row>
    <row r="39" spans="1:15" s="4" customFormat="1" ht="15" thickTop="1" thickBot="1">
      <c r="A39" s="7"/>
      <c r="B39" s="10"/>
      <c r="C39" s="16" t="s">
        <v>200</v>
      </c>
      <c r="D39" s="16">
        <v>17</v>
      </c>
      <c r="E39" s="16" t="s">
        <v>23</v>
      </c>
      <c r="F39" s="16" t="s">
        <v>252</v>
      </c>
      <c r="G39" s="16" t="s">
        <v>39</v>
      </c>
      <c r="H39" s="16" t="s">
        <v>284</v>
      </c>
      <c r="I39" s="16" t="s">
        <v>71</v>
      </c>
      <c r="J39" s="62" t="s">
        <v>88</v>
      </c>
      <c r="K39" s="29"/>
      <c r="L39" s="34" t="s">
        <v>300</v>
      </c>
      <c r="M39" s="79"/>
      <c r="N39" s="100"/>
      <c r="O39" s="16"/>
    </row>
    <row r="40" spans="1:15" s="4" customFormat="1" ht="15" thickTop="1" thickBot="1">
      <c r="A40" s="7"/>
      <c r="B40" s="10"/>
      <c r="C40" s="16" t="s">
        <v>201</v>
      </c>
      <c r="D40" s="16">
        <v>17</v>
      </c>
      <c r="E40" s="16" t="s">
        <v>24</v>
      </c>
      <c r="F40" s="16" t="s">
        <v>252</v>
      </c>
      <c r="G40" s="16" t="s">
        <v>40</v>
      </c>
      <c r="H40" s="16" t="s">
        <v>58</v>
      </c>
      <c r="I40" s="16" t="s">
        <v>72</v>
      </c>
      <c r="J40" s="62" t="s">
        <v>88</v>
      </c>
      <c r="K40" s="29"/>
      <c r="L40" s="34" t="s">
        <v>201</v>
      </c>
      <c r="M40" s="79"/>
      <c r="N40" s="100"/>
      <c r="O40" s="16"/>
    </row>
    <row r="41" spans="1:15" s="4" customFormat="1" ht="15" thickTop="1" thickBot="1">
      <c r="A41" s="7"/>
      <c r="B41" s="10"/>
      <c r="C41" s="16" t="s">
        <v>202</v>
      </c>
      <c r="D41" s="16">
        <v>17</v>
      </c>
      <c r="E41" s="16" t="s">
        <v>20</v>
      </c>
      <c r="F41" s="16" t="s">
        <v>252</v>
      </c>
      <c r="G41" s="16" t="s">
        <v>41</v>
      </c>
      <c r="H41" s="16" t="s">
        <v>56</v>
      </c>
      <c r="I41" s="16" t="s">
        <v>168</v>
      </c>
      <c r="J41" s="66" t="s">
        <v>88</v>
      </c>
      <c r="K41" s="29"/>
      <c r="L41" s="34" t="s">
        <v>208</v>
      </c>
      <c r="M41" s="79"/>
      <c r="N41" s="100"/>
      <c r="O41" s="16"/>
    </row>
    <row r="42" spans="1:15" s="4" customFormat="1" ht="15" thickTop="1" thickBot="1">
      <c r="A42" s="7"/>
      <c r="B42" s="10"/>
      <c r="C42" s="22" t="s">
        <v>203</v>
      </c>
      <c r="D42" s="22">
        <v>19</v>
      </c>
      <c r="E42" s="22" t="s">
        <v>20</v>
      </c>
      <c r="F42" s="22" t="s">
        <v>252</v>
      </c>
      <c r="G42" s="22" t="s">
        <v>42</v>
      </c>
      <c r="H42" s="22" t="s">
        <v>59</v>
      </c>
      <c r="I42" s="22" t="s">
        <v>73</v>
      </c>
      <c r="J42" s="65" t="s">
        <v>88</v>
      </c>
      <c r="K42" s="32" t="s">
        <v>95</v>
      </c>
      <c r="L42" s="37" t="s">
        <v>301</v>
      </c>
      <c r="M42" s="111"/>
      <c r="N42" s="100"/>
      <c r="O42" s="16"/>
    </row>
    <row r="43" spans="1:15" s="4" customFormat="1" ht="15" thickTop="1" thickBot="1">
      <c r="A43" s="7"/>
      <c r="B43" s="10"/>
      <c r="C43" s="23" t="s">
        <v>203</v>
      </c>
      <c r="D43" s="23">
        <v>19</v>
      </c>
      <c r="E43" s="23" t="s">
        <v>20</v>
      </c>
      <c r="F43" s="23" t="s">
        <v>252</v>
      </c>
      <c r="G43" s="23" t="s">
        <v>42</v>
      </c>
      <c r="H43" s="23" t="s">
        <v>59</v>
      </c>
      <c r="I43" s="23" t="s">
        <v>73</v>
      </c>
      <c r="J43" s="64" t="s">
        <v>88</v>
      </c>
      <c r="K43" s="31" t="s">
        <v>95</v>
      </c>
      <c r="L43" s="36" t="s">
        <v>302</v>
      </c>
      <c r="M43" s="110"/>
      <c r="N43" s="100"/>
      <c r="O43" s="16"/>
    </row>
    <row r="44" spans="1:15" s="4" customFormat="1" ht="15" thickTop="1" thickBot="1">
      <c r="A44" s="7"/>
      <c r="B44" s="10"/>
      <c r="C44" s="23" t="s">
        <v>203</v>
      </c>
      <c r="D44" s="23">
        <v>19</v>
      </c>
      <c r="E44" s="23" t="s">
        <v>20</v>
      </c>
      <c r="F44" s="23" t="s">
        <v>252</v>
      </c>
      <c r="G44" s="23" t="s">
        <v>42</v>
      </c>
      <c r="H44" s="23" t="s">
        <v>59</v>
      </c>
      <c r="I44" s="23" t="s">
        <v>73</v>
      </c>
      <c r="J44" s="64" t="s">
        <v>88</v>
      </c>
      <c r="K44" s="31" t="s">
        <v>95</v>
      </c>
      <c r="L44" s="36" t="s">
        <v>303</v>
      </c>
      <c r="M44" s="110"/>
      <c r="N44" s="100"/>
      <c r="O44" s="16"/>
    </row>
    <row r="45" spans="1:15" s="4" customFormat="1" ht="14.25" thickTop="1" thickBot="1">
      <c r="A45" s="7"/>
      <c r="B45" s="10"/>
      <c r="C45" s="16"/>
      <c r="D45" s="16" t="s">
        <v>419</v>
      </c>
      <c r="E45" s="16" t="s">
        <v>25</v>
      </c>
      <c r="F45" s="16" t="s">
        <v>252</v>
      </c>
      <c r="G45" s="16" t="s">
        <v>29</v>
      </c>
      <c r="H45" s="16"/>
      <c r="I45" s="16" t="s">
        <v>420</v>
      </c>
      <c r="J45" s="50" t="s">
        <v>409</v>
      </c>
      <c r="K45" s="29"/>
      <c r="L45" s="34"/>
      <c r="M45" s="79"/>
      <c r="N45" s="100"/>
      <c r="O45" s="60" t="s">
        <v>421</v>
      </c>
    </row>
    <row r="46" spans="1:15" s="4" customFormat="1" ht="14.25" thickTop="1" thickBot="1">
      <c r="A46" s="7"/>
      <c r="B46" s="10"/>
      <c r="C46" s="16" t="s">
        <v>362</v>
      </c>
      <c r="D46" s="16" t="s">
        <v>356</v>
      </c>
      <c r="E46" s="16" t="s">
        <v>24</v>
      </c>
      <c r="F46" s="16" t="s">
        <v>252</v>
      </c>
      <c r="G46" s="16" t="s">
        <v>357</v>
      </c>
      <c r="H46" s="16" t="s">
        <v>285</v>
      </c>
      <c r="I46" s="16" t="s">
        <v>358</v>
      </c>
      <c r="J46" s="50" t="s">
        <v>409</v>
      </c>
      <c r="K46" s="29"/>
      <c r="L46" s="34" t="s">
        <v>308</v>
      </c>
      <c r="M46" s="79"/>
      <c r="N46" s="100"/>
      <c r="O46" s="60" t="s">
        <v>365</v>
      </c>
    </row>
    <row r="47" spans="1:15" s="4" customFormat="1" ht="15" thickTop="1" thickBot="1">
      <c r="A47" s="7"/>
      <c r="B47" s="10"/>
      <c r="C47" s="16" t="s">
        <v>204</v>
      </c>
      <c r="D47" s="16">
        <v>20</v>
      </c>
      <c r="E47" s="16" t="s">
        <v>20</v>
      </c>
      <c r="F47" s="16" t="s">
        <v>252</v>
      </c>
      <c r="G47" s="16" t="s">
        <v>43</v>
      </c>
      <c r="H47" s="16" t="s">
        <v>58</v>
      </c>
      <c r="I47" s="16" t="s">
        <v>74</v>
      </c>
      <c r="J47" s="62" t="s">
        <v>88</v>
      </c>
      <c r="K47" s="29"/>
      <c r="L47" s="34" t="s">
        <v>204</v>
      </c>
      <c r="M47" s="79"/>
      <c r="N47" s="100"/>
      <c r="O47" s="16"/>
    </row>
    <row r="48" spans="1:15" s="4" customFormat="1" ht="15" thickTop="1" thickBot="1">
      <c r="A48" s="7" t="s">
        <v>16</v>
      </c>
      <c r="B48" s="10"/>
      <c r="C48" s="16" t="s">
        <v>205</v>
      </c>
      <c r="D48" s="16">
        <v>21</v>
      </c>
      <c r="E48" s="16" t="s">
        <v>20</v>
      </c>
      <c r="F48" s="16" t="s">
        <v>252</v>
      </c>
      <c r="G48" s="16" t="s">
        <v>44</v>
      </c>
      <c r="H48" s="16" t="s">
        <v>59</v>
      </c>
      <c r="I48" s="16" t="s">
        <v>75</v>
      </c>
      <c r="J48" s="62" t="s">
        <v>88</v>
      </c>
      <c r="K48" s="29"/>
      <c r="L48" s="34" t="s">
        <v>205</v>
      </c>
      <c r="M48" s="79"/>
      <c r="N48" s="100"/>
      <c r="O48" s="16"/>
    </row>
    <row r="49" spans="1:15" s="4" customFormat="1" ht="15" thickTop="1" thickBot="1">
      <c r="A49" s="7" t="s">
        <v>17</v>
      </c>
      <c r="B49" s="10"/>
      <c r="C49" s="16" t="s">
        <v>206</v>
      </c>
      <c r="D49" s="16">
        <v>21</v>
      </c>
      <c r="E49" s="16" t="s">
        <v>25</v>
      </c>
      <c r="F49" s="16" t="s">
        <v>252</v>
      </c>
      <c r="G49" s="16" t="s">
        <v>45</v>
      </c>
      <c r="H49" s="16" t="s">
        <v>285</v>
      </c>
      <c r="I49" s="16" t="s">
        <v>76</v>
      </c>
      <c r="J49" s="62" t="s">
        <v>88</v>
      </c>
      <c r="K49" s="29"/>
      <c r="L49" s="34" t="s">
        <v>215</v>
      </c>
      <c r="M49" s="79"/>
      <c r="N49" s="100"/>
      <c r="O49" s="16"/>
    </row>
    <row r="50" spans="1:15" s="4" customFormat="1" ht="14.25" thickTop="1" thickBot="1">
      <c r="A50" s="7"/>
      <c r="B50" s="10"/>
      <c r="C50" s="16" t="s">
        <v>818</v>
      </c>
      <c r="D50" s="16" t="s">
        <v>422</v>
      </c>
      <c r="E50" s="16" t="s">
        <v>20</v>
      </c>
      <c r="F50" s="16" t="s">
        <v>252</v>
      </c>
      <c r="G50" s="16" t="s">
        <v>423</v>
      </c>
      <c r="H50" s="16"/>
      <c r="I50" s="16" t="s">
        <v>424</v>
      </c>
      <c r="J50" s="119" t="s">
        <v>409</v>
      </c>
      <c r="K50" s="29"/>
      <c r="L50" s="34"/>
      <c r="M50" s="79"/>
      <c r="N50" s="101" t="s">
        <v>413</v>
      </c>
      <c r="O50" s="16" t="s">
        <v>425</v>
      </c>
    </row>
    <row r="51" spans="1:15" s="4" customFormat="1" ht="15" thickTop="1" thickBot="1">
      <c r="A51" s="7"/>
      <c r="B51" s="10"/>
      <c r="C51" s="16" t="s">
        <v>207</v>
      </c>
      <c r="D51" s="16">
        <v>23</v>
      </c>
      <c r="E51" s="16" t="s">
        <v>20</v>
      </c>
      <c r="F51" s="16" t="s">
        <v>252</v>
      </c>
      <c r="G51" s="16" t="s">
        <v>46</v>
      </c>
      <c r="H51" s="16" t="s">
        <v>284</v>
      </c>
      <c r="I51" s="16" t="s">
        <v>77</v>
      </c>
      <c r="J51" s="62" t="s">
        <v>88</v>
      </c>
      <c r="K51" s="29"/>
      <c r="L51" s="34" t="s">
        <v>207</v>
      </c>
      <c r="M51" s="79"/>
      <c r="N51" s="100"/>
      <c r="O51" s="16"/>
    </row>
    <row r="52" spans="1:15" s="4" customFormat="1" ht="15" thickTop="1" thickBot="1">
      <c r="A52" s="7"/>
      <c r="B52" s="10"/>
      <c r="C52" s="16" t="s">
        <v>207</v>
      </c>
      <c r="D52" s="16" t="s">
        <v>272</v>
      </c>
      <c r="E52" s="16" t="s">
        <v>20</v>
      </c>
      <c r="F52" s="16" t="s">
        <v>252</v>
      </c>
      <c r="G52" s="16" t="s">
        <v>46</v>
      </c>
      <c r="H52" s="16" t="s">
        <v>248</v>
      </c>
      <c r="I52" s="16" t="s">
        <v>77</v>
      </c>
      <c r="J52" s="62" t="s">
        <v>88</v>
      </c>
      <c r="K52" s="29"/>
      <c r="L52" s="34" t="s">
        <v>214</v>
      </c>
      <c r="M52" s="79"/>
      <c r="N52" s="100"/>
      <c r="O52" s="16"/>
    </row>
    <row r="53" spans="1:15" s="4" customFormat="1" ht="15" thickTop="1" thickBot="1">
      <c r="A53" s="7" t="s">
        <v>18</v>
      </c>
      <c r="B53" s="10"/>
      <c r="C53" s="16" t="s">
        <v>208</v>
      </c>
      <c r="D53" s="16">
        <v>24</v>
      </c>
      <c r="E53" s="16" t="s">
        <v>20</v>
      </c>
      <c r="F53" s="16" t="s">
        <v>252</v>
      </c>
      <c r="G53" s="16" t="s">
        <v>47</v>
      </c>
      <c r="H53" s="16" t="s">
        <v>282</v>
      </c>
      <c r="I53" s="16" t="s">
        <v>78</v>
      </c>
      <c r="J53" s="62" t="s">
        <v>88</v>
      </c>
      <c r="K53" s="29"/>
      <c r="L53" s="34" t="s">
        <v>304</v>
      </c>
      <c r="M53" s="79"/>
      <c r="N53" s="100"/>
      <c r="O53" s="16"/>
    </row>
    <row r="54" spans="1:15" s="4" customFormat="1" ht="15" thickTop="1" thickBot="1">
      <c r="A54" s="7"/>
      <c r="B54" s="10"/>
      <c r="C54" s="22" t="s">
        <v>209</v>
      </c>
      <c r="D54" s="22">
        <v>26</v>
      </c>
      <c r="E54" s="22" t="s">
        <v>20</v>
      </c>
      <c r="F54" s="22" t="s">
        <v>252</v>
      </c>
      <c r="G54" s="22" t="s">
        <v>48</v>
      </c>
      <c r="H54" s="22" t="s">
        <v>56</v>
      </c>
      <c r="I54" s="22" t="s">
        <v>79</v>
      </c>
      <c r="J54" s="65" t="s">
        <v>88</v>
      </c>
      <c r="K54" s="32"/>
      <c r="L54" s="37" t="s">
        <v>305</v>
      </c>
      <c r="M54" s="111"/>
      <c r="N54" s="100"/>
      <c r="O54" s="16"/>
    </row>
    <row r="55" spans="1:15" s="4" customFormat="1" ht="15" thickTop="1" thickBot="1">
      <c r="A55" s="7"/>
      <c r="B55" s="10"/>
      <c r="C55" s="16" t="s">
        <v>210</v>
      </c>
      <c r="D55" s="16">
        <v>26</v>
      </c>
      <c r="E55" s="16" t="s">
        <v>22</v>
      </c>
      <c r="F55" s="16" t="s">
        <v>252</v>
      </c>
      <c r="G55" s="16" t="s">
        <v>49</v>
      </c>
      <c r="H55" s="16" t="s">
        <v>285</v>
      </c>
      <c r="I55" s="16" t="s">
        <v>80</v>
      </c>
      <c r="J55" s="62" t="s">
        <v>88</v>
      </c>
      <c r="K55" s="29"/>
      <c r="L55" s="34" t="s">
        <v>199</v>
      </c>
      <c r="M55" s="79"/>
      <c r="N55" s="100"/>
      <c r="O55" s="16"/>
    </row>
    <row r="56" spans="1:15" s="4" customFormat="1" ht="14.25" thickTop="1" thickBot="1">
      <c r="A56" s="7"/>
      <c r="B56" s="10"/>
      <c r="C56" s="16" t="s">
        <v>211</v>
      </c>
      <c r="D56" s="16">
        <v>26</v>
      </c>
      <c r="E56" s="16" t="s">
        <v>26</v>
      </c>
      <c r="F56" s="16" t="s">
        <v>252</v>
      </c>
      <c r="G56" s="16" t="s">
        <v>50</v>
      </c>
      <c r="H56" s="16" t="s">
        <v>285</v>
      </c>
      <c r="I56" s="16" t="s">
        <v>81</v>
      </c>
      <c r="J56" s="50" t="s">
        <v>409</v>
      </c>
      <c r="K56" s="29"/>
      <c r="L56" s="34" t="s">
        <v>308</v>
      </c>
      <c r="M56" s="79"/>
      <c r="N56" s="100"/>
      <c r="O56" s="16"/>
    </row>
    <row r="57" spans="1:15" s="4" customFormat="1" ht="15" thickTop="1" thickBot="1">
      <c r="A57" s="7"/>
      <c r="B57" s="10"/>
      <c r="C57" s="16" t="s">
        <v>262</v>
      </c>
      <c r="D57" s="16">
        <v>27</v>
      </c>
      <c r="E57" s="16" t="s">
        <v>20</v>
      </c>
      <c r="F57" s="16" t="s">
        <v>252</v>
      </c>
      <c r="G57" s="16" t="s">
        <v>51</v>
      </c>
      <c r="H57" s="16" t="s">
        <v>284</v>
      </c>
      <c r="I57" s="16" t="s">
        <v>82</v>
      </c>
      <c r="J57" s="62" t="s">
        <v>88</v>
      </c>
      <c r="K57" s="29"/>
      <c r="L57" s="34" t="s">
        <v>306</v>
      </c>
      <c r="M57" s="79"/>
      <c r="N57" s="100"/>
      <c r="O57" s="16"/>
    </row>
    <row r="58" spans="1:15" s="4" customFormat="1" ht="14.25" thickTop="1" thickBot="1">
      <c r="A58" s="7"/>
      <c r="B58" s="10"/>
      <c r="C58" s="16" t="s">
        <v>305</v>
      </c>
      <c r="D58" s="16" t="s">
        <v>136</v>
      </c>
      <c r="E58" s="16" t="s">
        <v>20</v>
      </c>
      <c r="F58" s="16" t="s">
        <v>252</v>
      </c>
      <c r="G58" s="16" t="s">
        <v>347</v>
      </c>
      <c r="H58" s="16" t="s">
        <v>285</v>
      </c>
      <c r="I58" s="16" t="s">
        <v>348</v>
      </c>
      <c r="J58" s="50" t="s">
        <v>409</v>
      </c>
      <c r="K58" s="29"/>
      <c r="L58" s="34" t="s">
        <v>308</v>
      </c>
      <c r="M58" s="79"/>
      <c r="N58" s="100"/>
      <c r="O58" s="60" t="s">
        <v>364</v>
      </c>
    </row>
    <row r="59" spans="1:15" s="4" customFormat="1" ht="14.25" thickTop="1" thickBot="1">
      <c r="A59" s="7"/>
      <c r="B59" s="10"/>
      <c r="C59" s="16" t="s">
        <v>212</v>
      </c>
      <c r="D59" s="16">
        <v>30</v>
      </c>
      <c r="E59" s="16" t="s">
        <v>21</v>
      </c>
      <c r="F59" s="16" t="s">
        <v>252</v>
      </c>
      <c r="G59" s="16" t="s">
        <v>52</v>
      </c>
      <c r="H59" s="16" t="s">
        <v>285</v>
      </c>
      <c r="I59" s="16" t="s">
        <v>83</v>
      </c>
      <c r="J59" s="50" t="s">
        <v>407</v>
      </c>
      <c r="K59" s="29"/>
      <c r="L59" s="34" t="s">
        <v>308</v>
      </c>
      <c r="M59" s="79"/>
      <c r="N59" s="100"/>
      <c r="O59" s="16"/>
    </row>
    <row r="60" spans="1:15" s="4" customFormat="1" ht="14.25" thickTop="1" thickBot="1">
      <c r="A60" s="7"/>
      <c r="B60" s="10"/>
      <c r="C60" s="16" t="s">
        <v>213</v>
      </c>
      <c r="D60" s="16">
        <v>35</v>
      </c>
      <c r="E60" s="16" t="s">
        <v>27</v>
      </c>
      <c r="F60" s="16" t="s">
        <v>253</v>
      </c>
      <c r="G60" s="16" t="s">
        <v>53</v>
      </c>
      <c r="H60" s="16" t="s">
        <v>285</v>
      </c>
      <c r="I60" s="16" t="s">
        <v>84</v>
      </c>
      <c r="J60" s="50" t="s">
        <v>89</v>
      </c>
      <c r="K60" s="29"/>
      <c r="L60" s="34" t="s">
        <v>308</v>
      </c>
      <c r="M60" s="79"/>
      <c r="N60" s="100"/>
      <c r="O60" s="16"/>
    </row>
    <row r="61" spans="1:15" s="4" customFormat="1" ht="15" thickTop="1" thickBot="1">
      <c r="A61" s="7"/>
      <c r="B61" s="10"/>
      <c r="C61" s="16" t="s">
        <v>214</v>
      </c>
      <c r="D61" s="16">
        <v>40</v>
      </c>
      <c r="E61" s="16" t="s">
        <v>20</v>
      </c>
      <c r="F61" s="16" t="s">
        <v>252</v>
      </c>
      <c r="G61" s="16" t="s">
        <v>54</v>
      </c>
      <c r="H61" s="16" t="s">
        <v>60</v>
      </c>
      <c r="I61" s="16" t="s">
        <v>85</v>
      </c>
      <c r="J61" s="62" t="s">
        <v>88</v>
      </c>
      <c r="K61" s="29"/>
      <c r="L61" s="34" t="s">
        <v>307</v>
      </c>
      <c r="M61" s="79"/>
      <c r="N61" s="100"/>
      <c r="O61" s="16"/>
    </row>
    <row r="62" spans="1:15" s="4" customFormat="1" ht="14.25" thickTop="1" thickBot="1">
      <c r="A62" s="7" t="s">
        <v>19</v>
      </c>
      <c r="B62" s="10"/>
      <c r="C62" s="16" t="s">
        <v>215</v>
      </c>
      <c r="D62" s="16">
        <v>48</v>
      </c>
      <c r="E62" s="16" t="s">
        <v>20</v>
      </c>
      <c r="F62" s="16" t="s">
        <v>252</v>
      </c>
      <c r="G62" s="16" t="s">
        <v>394</v>
      </c>
      <c r="H62" s="16" t="s">
        <v>285</v>
      </c>
      <c r="I62" s="16" t="s">
        <v>169</v>
      </c>
      <c r="J62" s="50" t="s">
        <v>407</v>
      </c>
      <c r="K62" s="29"/>
      <c r="L62" s="34" t="s">
        <v>308</v>
      </c>
      <c r="M62" s="79"/>
      <c r="N62" s="100"/>
      <c r="O62" s="16"/>
    </row>
    <row r="63" spans="1:15" s="4" customFormat="1" ht="14.25" thickTop="1" thickBot="1">
      <c r="A63" s="7"/>
      <c r="B63" s="10"/>
      <c r="C63" s="16" t="s">
        <v>216</v>
      </c>
      <c r="D63" s="16">
        <v>54</v>
      </c>
      <c r="E63" s="16" t="s">
        <v>20</v>
      </c>
      <c r="F63" s="16" t="s">
        <v>252</v>
      </c>
      <c r="G63" s="16" t="s">
        <v>55</v>
      </c>
      <c r="H63" s="16" t="s">
        <v>285</v>
      </c>
      <c r="I63" s="16" t="s">
        <v>86</v>
      </c>
      <c r="J63" s="50" t="s">
        <v>407</v>
      </c>
      <c r="K63" s="29"/>
      <c r="L63" s="34" t="s">
        <v>308</v>
      </c>
      <c r="M63" s="79"/>
      <c r="N63" s="100"/>
      <c r="O63" s="16"/>
    </row>
    <row r="64" spans="1:15" ht="14.25" thickTop="1" thickBot="1">
      <c r="C64" s="15"/>
      <c r="D64" s="12"/>
      <c r="E64" s="12"/>
      <c r="F64" s="12"/>
      <c r="G64" s="12"/>
      <c r="H64" s="12"/>
      <c r="I64" s="12"/>
      <c r="J64" s="12"/>
      <c r="L64" s="38"/>
      <c r="N64" s="100"/>
    </row>
    <row r="65" spans="1:15" s="4" customFormat="1" ht="14.25" thickTop="1" thickBot="1">
      <c r="A65" s="5" t="s">
        <v>0</v>
      </c>
      <c r="B65" s="5"/>
      <c r="C65" s="13"/>
      <c r="D65" s="13"/>
      <c r="E65" s="13"/>
      <c r="F65" s="13"/>
      <c r="G65" s="13"/>
      <c r="H65" s="13"/>
      <c r="I65" s="13"/>
      <c r="J65" s="13"/>
      <c r="K65" s="14"/>
      <c r="L65" s="39"/>
      <c r="M65" s="106"/>
      <c r="N65" s="103"/>
      <c r="O65" s="19"/>
    </row>
    <row r="66" spans="1:15" ht="21" thickTop="1" thickBot="1">
      <c r="C66" s="260" t="s">
        <v>287</v>
      </c>
      <c r="D66" s="261"/>
      <c r="E66" s="261"/>
      <c r="F66" s="261"/>
      <c r="G66" s="261"/>
      <c r="H66" s="262"/>
      <c r="I66" s="41"/>
      <c r="J66" s="42"/>
      <c r="K66" s="43"/>
      <c r="L66" s="44"/>
      <c r="M66" s="107"/>
      <c r="N66" s="58"/>
      <c r="O66" s="58"/>
    </row>
    <row r="67" spans="1:15" s="92" customFormat="1" ht="34.5" customHeight="1" thickTop="1" thickBot="1">
      <c r="A67" s="88"/>
      <c r="B67" s="88"/>
      <c r="C67" s="93" t="s">
        <v>0</v>
      </c>
      <c r="D67" s="93" t="s">
        <v>1</v>
      </c>
      <c r="E67" s="267" t="s">
        <v>218</v>
      </c>
      <c r="F67" s="268"/>
      <c r="G67" s="93" t="s">
        <v>4</v>
      </c>
      <c r="H67" s="93" t="s">
        <v>5</v>
      </c>
      <c r="I67" s="93" t="s">
        <v>6</v>
      </c>
      <c r="J67" s="93" t="s">
        <v>7</v>
      </c>
      <c r="K67" s="94" t="s">
        <v>171</v>
      </c>
      <c r="L67" s="95" t="s">
        <v>286</v>
      </c>
      <c r="M67" s="96" t="s">
        <v>263</v>
      </c>
      <c r="N67" s="104"/>
      <c r="O67" s="97" t="s">
        <v>344</v>
      </c>
    </row>
    <row r="68" spans="1:15" ht="14.25" thickTop="1" thickBot="1">
      <c r="C68" s="16"/>
      <c r="D68" s="16" t="s">
        <v>99</v>
      </c>
      <c r="E68" s="259" t="s">
        <v>230</v>
      </c>
      <c r="F68" s="259"/>
      <c r="G68" s="16" t="s">
        <v>101</v>
      </c>
      <c r="H68" s="16" t="s">
        <v>285</v>
      </c>
      <c r="I68" s="16" t="s">
        <v>109</v>
      </c>
      <c r="J68" s="50" t="s">
        <v>409</v>
      </c>
      <c r="K68" s="29" t="s">
        <v>117</v>
      </c>
      <c r="L68" s="34" t="s">
        <v>308</v>
      </c>
      <c r="M68" s="79"/>
      <c r="N68" s="100"/>
      <c r="O68" s="16"/>
    </row>
    <row r="69" spans="1:15" ht="15" thickTop="1" thickBot="1">
      <c r="C69" s="16" t="s">
        <v>231</v>
      </c>
      <c r="D69" s="16" t="s">
        <v>100</v>
      </c>
      <c r="E69" s="259" t="s">
        <v>97</v>
      </c>
      <c r="F69" s="259"/>
      <c r="G69" s="16" t="s">
        <v>36</v>
      </c>
      <c r="H69" s="16" t="s">
        <v>176</v>
      </c>
      <c r="I69" s="16" t="s">
        <v>110</v>
      </c>
      <c r="J69" s="62" t="s">
        <v>88</v>
      </c>
      <c r="K69" s="29" t="s">
        <v>118</v>
      </c>
      <c r="L69" s="34" t="s">
        <v>316</v>
      </c>
      <c r="M69" s="79"/>
      <c r="N69" s="100"/>
      <c r="O69" s="16"/>
    </row>
    <row r="70" spans="1:15" ht="14.25" thickTop="1" thickBot="1">
      <c r="C70" s="16" t="s">
        <v>234</v>
      </c>
      <c r="D70" s="16" t="s">
        <v>99</v>
      </c>
      <c r="E70" s="259" t="s">
        <v>98</v>
      </c>
      <c r="F70" s="259"/>
      <c r="G70" s="16" t="s">
        <v>36</v>
      </c>
      <c r="H70" s="16" t="s">
        <v>285</v>
      </c>
      <c r="I70" s="16" t="s">
        <v>111</v>
      </c>
      <c r="J70" s="50" t="s">
        <v>409</v>
      </c>
      <c r="K70" s="29" t="s">
        <v>119</v>
      </c>
      <c r="L70" s="34" t="s">
        <v>308</v>
      </c>
      <c r="M70" s="79"/>
      <c r="N70" s="100"/>
      <c r="O70" s="16"/>
    </row>
    <row r="71" spans="1:15" ht="14.25" thickTop="1" thickBot="1">
      <c r="C71" s="16"/>
      <c r="D71" s="16" t="s">
        <v>99</v>
      </c>
      <c r="E71" s="259" t="s">
        <v>219</v>
      </c>
      <c r="F71" s="259"/>
      <c r="G71" s="16" t="s">
        <v>73</v>
      </c>
      <c r="H71" s="16" t="s">
        <v>285</v>
      </c>
      <c r="I71" s="16" t="s">
        <v>112</v>
      </c>
      <c r="J71" s="50" t="s">
        <v>409</v>
      </c>
      <c r="K71" s="29" t="s">
        <v>120</v>
      </c>
      <c r="L71" s="34" t="s">
        <v>308</v>
      </c>
      <c r="M71" s="79"/>
      <c r="N71" s="100"/>
      <c r="O71" s="16"/>
    </row>
    <row r="72" spans="1:15" ht="15" thickTop="1" thickBot="1">
      <c r="A72"/>
      <c r="B72"/>
      <c r="C72" s="16"/>
      <c r="D72" s="16" t="s">
        <v>99</v>
      </c>
      <c r="E72" s="259" t="s">
        <v>220</v>
      </c>
      <c r="F72" s="259"/>
      <c r="G72" s="16" t="s">
        <v>28</v>
      </c>
      <c r="H72" s="16" t="s">
        <v>284</v>
      </c>
      <c r="I72" s="16" t="s">
        <v>186</v>
      </c>
      <c r="J72" s="62" t="s">
        <v>88</v>
      </c>
      <c r="K72" s="29" t="s">
        <v>412</v>
      </c>
      <c r="L72" s="34" t="s">
        <v>317</v>
      </c>
      <c r="M72" s="79"/>
      <c r="N72" s="101" t="s">
        <v>413</v>
      </c>
      <c r="O72" s="16"/>
    </row>
    <row r="73" spans="1:15" ht="15" thickTop="1" thickBot="1">
      <c r="A73"/>
      <c r="B73"/>
      <c r="C73" s="16" t="s">
        <v>333</v>
      </c>
      <c r="D73" s="16" t="s">
        <v>100</v>
      </c>
      <c r="E73" s="259" t="s">
        <v>269</v>
      </c>
      <c r="F73" s="259"/>
      <c r="G73" s="16" t="s">
        <v>410</v>
      </c>
      <c r="H73" s="16" t="s">
        <v>58</v>
      </c>
      <c r="I73" s="16" t="s">
        <v>271</v>
      </c>
      <c r="J73" s="62" t="s">
        <v>88</v>
      </c>
      <c r="K73" s="29" t="s">
        <v>270</v>
      </c>
      <c r="L73" s="34" t="s">
        <v>318</v>
      </c>
      <c r="M73" s="79"/>
      <c r="N73" s="100"/>
      <c r="O73" s="16"/>
    </row>
    <row r="74" spans="1:15" ht="15" thickTop="1" thickBot="1">
      <c r="A74"/>
      <c r="B74"/>
      <c r="C74" s="16"/>
      <c r="D74" s="16" t="s">
        <v>99</v>
      </c>
      <c r="E74" s="259" t="s">
        <v>221</v>
      </c>
      <c r="F74" s="259"/>
      <c r="G74" s="16" t="s">
        <v>102</v>
      </c>
      <c r="H74" s="16" t="s">
        <v>58</v>
      </c>
      <c r="I74" s="16" t="s">
        <v>113</v>
      </c>
      <c r="J74" s="62" t="s">
        <v>88</v>
      </c>
      <c r="K74" s="29" t="s">
        <v>122</v>
      </c>
      <c r="L74" s="34" t="s">
        <v>319</v>
      </c>
      <c r="M74" s="79"/>
      <c r="N74" s="100"/>
      <c r="O74" s="16"/>
    </row>
    <row r="75" spans="1:15" ht="15" thickTop="1" thickBot="1">
      <c r="A75"/>
      <c r="B75"/>
      <c r="C75" s="22" t="s">
        <v>233</v>
      </c>
      <c r="D75" s="22" t="s">
        <v>99</v>
      </c>
      <c r="E75" s="269" t="s">
        <v>222</v>
      </c>
      <c r="F75" s="269"/>
      <c r="G75" s="22" t="s">
        <v>103</v>
      </c>
      <c r="H75" s="22" t="s">
        <v>108</v>
      </c>
      <c r="I75" s="22" t="s">
        <v>143</v>
      </c>
      <c r="J75" s="65" t="s">
        <v>88</v>
      </c>
      <c r="K75" s="32" t="s">
        <v>122</v>
      </c>
      <c r="L75" s="37" t="s">
        <v>320</v>
      </c>
      <c r="M75" s="111"/>
      <c r="N75" s="100"/>
      <c r="O75" s="16"/>
    </row>
    <row r="76" spans="1:15" ht="15" thickTop="1" thickBot="1">
      <c r="A76"/>
      <c r="B76"/>
      <c r="C76" s="23"/>
      <c r="D76" s="23" t="s">
        <v>99</v>
      </c>
      <c r="E76" s="266" t="s">
        <v>223</v>
      </c>
      <c r="F76" s="266"/>
      <c r="G76" s="23" t="s">
        <v>103</v>
      </c>
      <c r="H76" s="23" t="s">
        <v>108</v>
      </c>
      <c r="I76" s="23" t="s">
        <v>183</v>
      </c>
      <c r="J76" s="64" t="s">
        <v>88</v>
      </c>
      <c r="K76" s="31" t="s">
        <v>122</v>
      </c>
      <c r="L76" s="36" t="s">
        <v>321</v>
      </c>
      <c r="M76" s="110"/>
      <c r="N76" s="100"/>
      <c r="O76" s="16"/>
    </row>
    <row r="77" spans="1:15" ht="15" thickTop="1" thickBot="1">
      <c r="A77"/>
      <c r="B77"/>
      <c r="C77" s="22"/>
      <c r="D77" s="22" t="s">
        <v>99</v>
      </c>
      <c r="E77" s="269" t="s">
        <v>224</v>
      </c>
      <c r="F77" s="269"/>
      <c r="G77" s="22" t="s">
        <v>260</v>
      </c>
      <c r="H77" s="22" t="s">
        <v>58</v>
      </c>
      <c r="I77" s="22" t="s">
        <v>181</v>
      </c>
      <c r="J77" s="65" t="s">
        <v>88</v>
      </c>
      <c r="K77" s="32" t="s">
        <v>261</v>
      </c>
      <c r="L77" s="37" t="s">
        <v>322</v>
      </c>
      <c r="M77" s="111"/>
      <c r="N77" s="100"/>
      <c r="O77" s="16"/>
    </row>
    <row r="78" spans="1:15" ht="15" thickTop="1" thickBot="1">
      <c r="A78"/>
      <c r="B78"/>
      <c r="C78" s="23"/>
      <c r="D78" s="23" t="s">
        <v>99</v>
      </c>
      <c r="E78" s="266" t="s">
        <v>225</v>
      </c>
      <c r="F78" s="266"/>
      <c r="G78" s="23" t="s">
        <v>104</v>
      </c>
      <c r="H78" s="23" t="s">
        <v>248</v>
      </c>
      <c r="I78" s="23" t="s">
        <v>184</v>
      </c>
      <c r="J78" s="64" t="s">
        <v>88</v>
      </c>
      <c r="K78" s="31" t="s">
        <v>123</v>
      </c>
      <c r="L78" s="36" t="s">
        <v>323</v>
      </c>
      <c r="M78" s="110"/>
      <c r="N78" s="100"/>
      <c r="O78" s="16"/>
    </row>
    <row r="79" spans="1:15" ht="15" thickTop="1" thickBot="1">
      <c r="A79"/>
      <c r="B79"/>
      <c r="C79" s="16"/>
      <c r="D79" s="16" t="s">
        <v>100</v>
      </c>
      <c r="E79" s="259" t="s">
        <v>226</v>
      </c>
      <c r="F79" s="259"/>
      <c r="G79" s="16" t="s">
        <v>105</v>
      </c>
      <c r="H79" s="16" t="s">
        <v>56</v>
      </c>
      <c r="I79" s="16" t="s">
        <v>114</v>
      </c>
      <c r="J79" s="62" t="s">
        <v>88</v>
      </c>
      <c r="K79" s="29" t="s">
        <v>124</v>
      </c>
      <c r="L79" s="34" t="s">
        <v>318</v>
      </c>
      <c r="M79" s="79"/>
      <c r="N79" s="100"/>
      <c r="O79" s="16"/>
    </row>
    <row r="80" spans="1:15" ht="15" thickTop="1" thickBot="1">
      <c r="A80"/>
      <c r="B80"/>
      <c r="C80" s="16" t="s">
        <v>232</v>
      </c>
      <c r="D80" s="16" t="s">
        <v>99</v>
      </c>
      <c r="E80" s="259" t="s">
        <v>227</v>
      </c>
      <c r="F80" s="259"/>
      <c r="G80" s="16" t="s">
        <v>106</v>
      </c>
      <c r="H80" s="16" t="s">
        <v>58</v>
      </c>
      <c r="I80" s="16" t="s">
        <v>185</v>
      </c>
      <c r="J80" s="62" t="s">
        <v>88</v>
      </c>
      <c r="K80" s="29" t="s">
        <v>125</v>
      </c>
      <c r="L80" s="34" t="s">
        <v>324</v>
      </c>
      <c r="M80" s="79"/>
      <c r="N80" s="100"/>
      <c r="O80" s="16"/>
    </row>
    <row r="81" spans="1:15" ht="15" thickTop="1" thickBot="1">
      <c r="A81"/>
      <c r="B81"/>
      <c r="C81" s="16"/>
      <c r="D81" s="16" t="s">
        <v>99</v>
      </c>
      <c r="E81" s="259" t="s">
        <v>228</v>
      </c>
      <c r="F81" s="259"/>
      <c r="G81" s="16" t="s">
        <v>106</v>
      </c>
      <c r="H81" s="16" t="s">
        <v>58</v>
      </c>
      <c r="I81" s="16" t="s">
        <v>154</v>
      </c>
      <c r="J81" s="62" t="s">
        <v>88</v>
      </c>
      <c r="K81" s="29" t="s">
        <v>125</v>
      </c>
      <c r="L81" s="34" t="s">
        <v>325</v>
      </c>
      <c r="M81" s="79"/>
      <c r="N81" s="100"/>
      <c r="O81" s="16"/>
    </row>
    <row r="82" spans="1:15" ht="14.25" thickTop="1" thickBot="1">
      <c r="A82"/>
      <c r="B82"/>
      <c r="C82" s="16"/>
      <c r="D82" s="16" t="s">
        <v>100</v>
      </c>
      <c r="E82" s="259" t="s">
        <v>229</v>
      </c>
      <c r="F82" s="259"/>
      <c r="G82" s="16" t="s">
        <v>107</v>
      </c>
      <c r="H82" s="16" t="s">
        <v>285</v>
      </c>
      <c r="I82" s="16" t="s">
        <v>115</v>
      </c>
      <c r="J82" s="50" t="s">
        <v>409</v>
      </c>
      <c r="K82" s="29" t="s">
        <v>126</v>
      </c>
      <c r="L82" s="34" t="s">
        <v>308</v>
      </c>
      <c r="M82" s="79"/>
      <c r="N82" s="100"/>
      <c r="O82" s="16"/>
    </row>
    <row r="83" spans="1:15" ht="15" thickTop="1" thickBot="1">
      <c r="A83"/>
      <c r="B83"/>
      <c r="C83" s="16"/>
      <c r="D83" s="16" t="s">
        <v>100</v>
      </c>
      <c r="E83" s="259" t="s">
        <v>265</v>
      </c>
      <c r="F83" s="259"/>
      <c r="G83" s="16" t="s">
        <v>266</v>
      </c>
      <c r="H83" s="16" t="s">
        <v>284</v>
      </c>
      <c r="I83" s="16" t="s">
        <v>267</v>
      </c>
      <c r="J83" s="62" t="s">
        <v>88</v>
      </c>
      <c r="K83" s="29" t="s">
        <v>268</v>
      </c>
      <c r="L83" s="34" t="s">
        <v>326</v>
      </c>
      <c r="M83" s="79"/>
      <c r="N83" s="100"/>
      <c r="O83" s="16"/>
    </row>
    <row r="84" spans="1:15" ht="14.25" thickTop="1" thickBot="1">
      <c r="A84"/>
      <c r="B84"/>
      <c r="C84" s="19"/>
      <c r="D84" s="19"/>
      <c r="E84" s="19"/>
      <c r="F84" s="19"/>
      <c r="G84" s="19"/>
      <c r="H84" s="19"/>
      <c r="I84" s="19"/>
      <c r="J84" s="19"/>
      <c r="K84" s="33"/>
      <c r="L84" s="34"/>
      <c r="N84" s="100"/>
    </row>
    <row r="85" spans="1:15" ht="14.25" thickTop="1" thickBot="1">
      <c r="A85"/>
      <c r="B85"/>
      <c r="C85" s="12"/>
      <c r="D85" s="12"/>
      <c r="E85" s="12"/>
      <c r="F85" s="12"/>
      <c r="G85" s="12"/>
      <c r="H85" s="12"/>
      <c r="I85" s="12"/>
      <c r="J85" s="12"/>
      <c r="K85" s="13"/>
      <c r="L85" s="40"/>
      <c r="N85" s="103"/>
    </row>
    <row r="86" spans="1:15" ht="22.5" thickTop="1" thickBot="1">
      <c r="A86"/>
      <c r="B86"/>
      <c r="C86" s="263" t="s">
        <v>288</v>
      </c>
      <c r="D86" s="264"/>
      <c r="E86" s="264"/>
      <c r="F86" s="264"/>
      <c r="G86" s="264"/>
      <c r="H86" s="265"/>
      <c r="I86" s="41"/>
      <c r="J86" s="42"/>
      <c r="K86" s="43"/>
      <c r="L86" s="44"/>
      <c r="M86" s="107"/>
      <c r="N86" s="87"/>
      <c r="O86" s="58"/>
    </row>
    <row r="87" spans="1:15" ht="17.25" thickTop="1" thickBot="1">
      <c r="A87"/>
      <c r="B87"/>
      <c r="C87" s="47" t="s">
        <v>0</v>
      </c>
      <c r="D87" s="47" t="s">
        <v>1</v>
      </c>
      <c r="E87" s="47" t="s">
        <v>2</v>
      </c>
      <c r="F87" s="47" t="s">
        <v>3</v>
      </c>
      <c r="G87" s="47" t="s">
        <v>4</v>
      </c>
      <c r="H87" s="47" t="s">
        <v>5</v>
      </c>
      <c r="I87" s="47" t="s">
        <v>6</v>
      </c>
      <c r="J87" s="47" t="s">
        <v>7</v>
      </c>
      <c r="K87" s="48" t="s">
        <v>218</v>
      </c>
      <c r="L87" s="49" t="s">
        <v>286</v>
      </c>
      <c r="M87" s="96" t="s">
        <v>263</v>
      </c>
      <c r="N87" s="99"/>
      <c r="O87" s="55" t="s">
        <v>344</v>
      </c>
    </row>
    <row r="88" spans="1:15" ht="15" thickTop="1" thickBot="1">
      <c r="A88"/>
      <c r="B88"/>
      <c r="C88" s="20" t="s">
        <v>235</v>
      </c>
      <c r="D88" s="16" t="s">
        <v>99</v>
      </c>
      <c r="E88" s="16" t="s">
        <v>137</v>
      </c>
      <c r="F88" s="16"/>
      <c r="G88" s="16" t="s">
        <v>140</v>
      </c>
      <c r="H88" s="16" t="s">
        <v>284</v>
      </c>
      <c r="I88" s="16" t="s">
        <v>150</v>
      </c>
      <c r="J88" s="62" t="s">
        <v>88</v>
      </c>
      <c r="K88" s="29" t="s">
        <v>127</v>
      </c>
      <c r="L88" s="34" t="s">
        <v>327</v>
      </c>
      <c r="M88" s="79"/>
      <c r="N88" s="100"/>
      <c r="O88" s="16"/>
    </row>
    <row r="89" spans="1:15" ht="15" thickTop="1" thickBot="1">
      <c r="A89"/>
      <c r="B89"/>
      <c r="C89" s="16"/>
      <c r="D89" s="16" t="s">
        <v>99</v>
      </c>
      <c r="E89" s="16" t="s">
        <v>255</v>
      </c>
      <c r="F89" s="16"/>
      <c r="G89" s="16" t="s">
        <v>73</v>
      </c>
      <c r="H89" s="16" t="s">
        <v>285</v>
      </c>
      <c r="I89" s="16" t="s">
        <v>182</v>
      </c>
      <c r="J89" s="62" t="s">
        <v>88</v>
      </c>
      <c r="K89" s="29" t="s">
        <v>127</v>
      </c>
      <c r="L89" s="34" t="s">
        <v>308</v>
      </c>
      <c r="M89" s="79"/>
      <c r="N89" s="100"/>
      <c r="O89" s="16"/>
    </row>
    <row r="90" spans="1:15" ht="14.25" thickTop="1" thickBot="1">
      <c r="A90"/>
      <c r="B90"/>
      <c r="C90" s="16" t="s">
        <v>379</v>
      </c>
      <c r="D90" s="16" t="s">
        <v>374</v>
      </c>
      <c r="E90" s="16" t="s">
        <v>255</v>
      </c>
      <c r="F90" s="16"/>
      <c r="G90" s="16" t="s">
        <v>154</v>
      </c>
      <c r="H90" s="16" t="s">
        <v>285</v>
      </c>
      <c r="I90" s="16" t="s">
        <v>376</v>
      </c>
      <c r="J90" s="50" t="s">
        <v>380</v>
      </c>
      <c r="K90" s="29" t="s">
        <v>378</v>
      </c>
      <c r="L90" s="34" t="s">
        <v>308</v>
      </c>
      <c r="M90" s="79"/>
      <c r="N90" s="100"/>
      <c r="O90" s="60" t="s">
        <v>377</v>
      </c>
    </row>
    <row r="91" spans="1:15" ht="15" thickTop="1" thickBot="1">
      <c r="A91"/>
      <c r="B91"/>
      <c r="C91" s="20" t="s">
        <v>236</v>
      </c>
      <c r="D91" s="16" t="s">
        <v>130</v>
      </c>
      <c r="E91" s="16" t="s">
        <v>138</v>
      </c>
      <c r="F91" s="16" t="s">
        <v>252</v>
      </c>
      <c r="G91" s="16" t="s">
        <v>141</v>
      </c>
      <c r="H91" s="16" t="s">
        <v>282</v>
      </c>
      <c r="I91" s="16" t="s">
        <v>178</v>
      </c>
      <c r="J91" s="62" t="s">
        <v>88</v>
      </c>
      <c r="K91" s="29" t="s">
        <v>160</v>
      </c>
      <c r="L91" s="34" t="s">
        <v>328</v>
      </c>
      <c r="M91" s="79"/>
      <c r="N91" s="100"/>
      <c r="O91" s="16"/>
    </row>
    <row r="92" spans="1:15" ht="14.25" thickTop="1" thickBot="1">
      <c r="A92"/>
      <c r="B92"/>
      <c r="C92" s="20" t="s">
        <v>237</v>
      </c>
      <c r="D92" s="16" t="s">
        <v>131</v>
      </c>
      <c r="E92" s="16" t="s">
        <v>138</v>
      </c>
      <c r="F92" s="16" t="s">
        <v>252</v>
      </c>
      <c r="G92" s="16" t="s">
        <v>142</v>
      </c>
      <c r="H92" s="16" t="s">
        <v>285</v>
      </c>
      <c r="I92" s="16" t="s">
        <v>151</v>
      </c>
      <c r="J92" s="50" t="s">
        <v>407</v>
      </c>
      <c r="K92" s="29" t="s">
        <v>166</v>
      </c>
      <c r="L92" s="34" t="s">
        <v>308</v>
      </c>
      <c r="M92" s="79"/>
      <c r="N92" s="100"/>
      <c r="O92" s="16"/>
    </row>
    <row r="93" spans="1:15" ht="14.25" thickTop="1" thickBot="1">
      <c r="A93"/>
      <c r="B93"/>
      <c r="C93" s="59" t="s">
        <v>382</v>
      </c>
      <c r="D93" s="16" t="s">
        <v>132</v>
      </c>
      <c r="E93" s="16" t="s">
        <v>138</v>
      </c>
      <c r="F93" s="16" t="s">
        <v>252</v>
      </c>
      <c r="G93" s="16" t="s">
        <v>376</v>
      </c>
      <c r="H93" s="16" t="s">
        <v>285</v>
      </c>
      <c r="I93" s="16" t="s">
        <v>388</v>
      </c>
      <c r="J93" s="50" t="s">
        <v>407</v>
      </c>
      <c r="K93" s="29" t="s">
        <v>389</v>
      </c>
      <c r="L93" s="34" t="s">
        <v>308</v>
      </c>
      <c r="M93" s="79"/>
      <c r="N93" s="100"/>
      <c r="O93" s="60" t="s">
        <v>390</v>
      </c>
    </row>
    <row r="94" spans="1:15" ht="14.25" thickTop="1" thickBot="1">
      <c r="C94" s="20" t="s">
        <v>238</v>
      </c>
      <c r="D94" s="16" t="s">
        <v>132</v>
      </c>
      <c r="E94" s="16" t="s">
        <v>138</v>
      </c>
      <c r="F94" s="16" t="s">
        <v>252</v>
      </c>
      <c r="G94" s="16" t="s">
        <v>143</v>
      </c>
      <c r="H94" s="16" t="s">
        <v>285</v>
      </c>
      <c r="I94" s="16" t="s">
        <v>152</v>
      </c>
      <c r="J94" s="50" t="s">
        <v>407</v>
      </c>
      <c r="K94" s="29" t="s">
        <v>161</v>
      </c>
      <c r="L94" s="34" t="s">
        <v>308</v>
      </c>
      <c r="M94" s="79"/>
      <c r="N94" s="100"/>
      <c r="O94" s="16"/>
    </row>
    <row r="95" spans="1:15" ht="15" thickTop="1" thickBot="1">
      <c r="C95" s="20" t="s">
        <v>239</v>
      </c>
      <c r="D95" s="16" t="s">
        <v>133</v>
      </c>
      <c r="E95" s="16" t="s">
        <v>138</v>
      </c>
      <c r="F95" s="16" t="s">
        <v>252</v>
      </c>
      <c r="G95" s="16" t="s">
        <v>345</v>
      </c>
      <c r="H95" s="16" t="s">
        <v>58</v>
      </c>
      <c r="I95" s="16" t="s">
        <v>153</v>
      </c>
      <c r="J95" s="62" t="s">
        <v>88</v>
      </c>
      <c r="K95" s="29" t="s">
        <v>162</v>
      </c>
      <c r="L95" s="34" t="s">
        <v>346</v>
      </c>
      <c r="M95" s="79"/>
      <c r="N95" s="100"/>
      <c r="O95" s="16"/>
    </row>
    <row r="96" spans="1:15" ht="14.25" thickTop="1" thickBot="1">
      <c r="C96" s="20" t="s">
        <v>372</v>
      </c>
      <c r="D96" s="16" t="s">
        <v>130</v>
      </c>
      <c r="E96" s="16" t="s">
        <v>139</v>
      </c>
      <c r="F96" s="16" t="s">
        <v>252</v>
      </c>
      <c r="G96" s="16" t="s">
        <v>395</v>
      </c>
      <c r="H96" s="16" t="s">
        <v>375</v>
      </c>
      <c r="I96" s="16" t="s">
        <v>396</v>
      </c>
      <c r="J96" s="50" t="s">
        <v>407</v>
      </c>
      <c r="K96" s="29" t="s">
        <v>373</v>
      </c>
      <c r="L96" s="34" t="s">
        <v>308</v>
      </c>
      <c r="M96" s="79"/>
      <c r="N96" s="100"/>
      <c r="O96" s="60" t="s">
        <v>381</v>
      </c>
    </row>
    <row r="97" spans="1:15" ht="15" thickTop="1" thickBot="1">
      <c r="C97" s="20" t="s">
        <v>240</v>
      </c>
      <c r="D97" s="16" t="s">
        <v>130</v>
      </c>
      <c r="E97" s="16" t="s">
        <v>138</v>
      </c>
      <c r="F97" s="16" t="s">
        <v>252</v>
      </c>
      <c r="G97" s="16" t="s">
        <v>144</v>
      </c>
      <c r="H97" s="16" t="s">
        <v>56</v>
      </c>
      <c r="I97" s="16" t="s">
        <v>154</v>
      </c>
      <c r="J97" s="62" t="s">
        <v>88</v>
      </c>
      <c r="K97" s="29" t="s">
        <v>163</v>
      </c>
      <c r="L97" s="34" t="s">
        <v>329</v>
      </c>
      <c r="M97" s="79"/>
      <c r="N97" s="100"/>
      <c r="O97" s="16"/>
    </row>
    <row r="98" spans="1:15" ht="15" thickTop="1" thickBot="1">
      <c r="C98" s="20" t="s">
        <v>241</v>
      </c>
      <c r="D98" s="16" t="s">
        <v>131</v>
      </c>
      <c r="E98" s="16" t="s">
        <v>138</v>
      </c>
      <c r="F98" s="16" t="s">
        <v>252</v>
      </c>
      <c r="G98" s="16" t="s">
        <v>145</v>
      </c>
      <c r="H98" s="16" t="s">
        <v>58</v>
      </c>
      <c r="I98" s="16" t="s">
        <v>173</v>
      </c>
      <c r="J98" s="62" t="s">
        <v>88</v>
      </c>
      <c r="K98" s="29" t="s">
        <v>164</v>
      </c>
      <c r="L98" s="34" t="s">
        <v>330</v>
      </c>
      <c r="M98" s="79"/>
      <c r="N98" s="100"/>
      <c r="O98" s="16"/>
    </row>
    <row r="99" spans="1:15" ht="15" thickTop="1" thickBot="1">
      <c r="C99" s="20" t="s">
        <v>242</v>
      </c>
      <c r="D99" s="16" t="s">
        <v>134</v>
      </c>
      <c r="E99" s="16" t="s">
        <v>138</v>
      </c>
      <c r="F99" s="16" t="s">
        <v>252</v>
      </c>
      <c r="G99" s="16" t="s">
        <v>146</v>
      </c>
      <c r="H99" s="16" t="s">
        <v>58</v>
      </c>
      <c r="I99" s="16" t="s">
        <v>155</v>
      </c>
      <c r="J99" s="62" t="s">
        <v>88</v>
      </c>
      <c r="K99" s="29" t="s">
        <v>128</v>
      </c>
      <c r="L99" s="34" t="s">
        <v>331</v>
      </c>
      <c r="M99" s="79"/>
      <c r="N99" s="100"/>
      <c r="O99" s="16"/>
    </row>
    <row r="100" spans="1:15" ht="14.25" thickTop="1" thickBot="1">
      <c r="C100" s="59" t="s">
        <v>367</v>
      </c>
      <c r="D100" s="16" t="s">
        <v>350</v>
      </c>
      <c r="E100" s="16" t="s">
        <v>138</v>
      </c>
      <c r="F100" s="16" t="s">
        <v>252</v>
      </c>
      <c r="G100" s="16" t="s">
        <v>351</v>
      </c>
      <c r="H100" s="16" t="s">
        <v>375</v>
      </c>
      <c r="I100" s="16" t="s">
        <v>352</v>
      </c>
      <c r="J100" s="50" t="s">
        <v>380</v>
      </c>
      <c r="K100" s="29" t="s">
        <v>353</v>
      </c>
      <c r="L100" s="34" t="s">
        <v>308</v>
      </c>
      <c r="M100" s="79"/>
      <c r="N100" s="100"/>
      <c r="O100" s="60" t="s">
        <v>354</v>
      </c>
    </row>
    <row r="101" spans="1:15" ht="14.25" thickTop="1" thickBot="1">
      <c r="C101" s="59" t="s">
        <v>393</v>
      </c>
      <c r="D101" s="16" t="s">
        <v>356</v>
      </c>
      <c r="E101" s="16" t="s">
        <v>139</v>
      </c>
      <c r="F101" s="16" t="s">
        <v>254</v>
      </c>
      <c r="G101" s="16" t="s">
        <v>144</v>
      </c>
      <c r="H101" s="16" t="s">
        <v>375</v>
      </c>
      <c r="I101" s="16" t="s">
        <v>154</v>
      </c>
      <c r="J101" s="50" t="s">
        <v>380</v>
      </c>
      <c r="K101" s="29"/>
      <c r="L101" s="34"/>
      <c r="M101" s="79"/>
      <c r="N101" s="100"/>
      <c r="O101" s="60"/>
    </row>
    <row r="102" spans="1:15" ht="14.25" thickTop="1" thickBot="1">
      <c r="C102" s="20" t="s">
        <v>243</v>
      </c>
      <c r="D102" s="16" t="s">
        <v>135</v>
      </c>
      <c r="E102" s="16" t="s">
        <v>139</v>
      </c>
      <c r="F102" s="16" t="s">
        <v>408</v>
      </c>
      <c r="G102" s="16" t="s">
        <v>147</v>
      </c>
      <c r="H102" s="16" t="s">
        <v>285</v>
      </c>
      <c r="I102" s="16" t="s">
        <v>156</v>
      </c>
      <c r="J102" s="50" t="s">
        <v>159</v>
      </c>
      <c r="K102" s="29" t="s">
        <v>129</v>
      </c>
      <c r="L102" s="34" t="s">
        <v>308</v>
      </c>
      <c r="M102" s="79"/>
      <c r="N102" s="100"/>
      <c r="O102" s="16"/>
    </row>
    <row r="103" spans="1:15" ht="14.25" thickTop="1" thickBot="1">
      <c r="C103" s="20" t="s">
        <v>244</v>
      </c>
      <c r="D103" s="16" t="s">
        <v>136</v>
      </c>
      <c r="E103" s="16" t="s">
        <v>138</v>
      </c>
      <c r="F103" s="16" t="s">
        <v>252</v>
      </c>
      <c r="G103" s="16" t="s">
        <v>148</v>
      </c>
      <c r="H103" s="16" t="s">
        <v>285</v>
      </c>
      <c r="I103" s="16" t="s">
        <v>157</v>
      </c>
      <c r="J103" s="61" t="s">
        <v>407</v>
      </c>
      <c r="K103" s="29" t="s">
        <v>165</v>
      </c>
      <c r="L103" s="34" t="s">
        <v>308</v>
      </c>
      <c r="M103" s="79"/>
      <c r="N103" s="100"/>
      <c r="O103" s="16"/>
    </row>
    <row r="104" spans="1:15" s="92" customFormat="1" ht="14.25" thickTop="1" thickBot="1">
      <c r="A104" s="88"/>
      <c r="B104" s="88"/>
      <c r="C104" s="70" t="s">
        <v>369</v>
      </c>
      <c r="D104" s="70" t="s">
        <v>368</v>
      </c>
      <c r="E104" s="70" t="s">
        <v>251</v>
      </c>
      <c r="F104" s="70" t="s">
        <v>254</v>
      </c>
      <c r="G104" s="70" t="s">
        <v>370</v>
      </c>
      <c r="H104" s="70" t="s">
        <v>375</v>
      </c>
      <c r="I104" s="71" t="s">
        <v>143</v>
      </c>
      <c r="J104" s="89" t="s">
        <v>88</v>
      </c>
      <c r="K104" s="90" t="s">
        <v>391</v>
      </c>
      <c r="L104" s="84" t="s">
        <v>308</v>
      </c>
      <c r="M104" s="79" t="s">
        <v>1009</v>
      </c>
      <c r="N104" s="102"/>
      <c r="O104" s="91" t="s">
        <v>371</v>
      </c>
    </row>
    <row r="105" spans="1:15" ht="15" thickTop="1" thickBot="1">
      <c r="C105" s="20" t="s">
        <v>250</v>
      </c>
      <c r="D105" s="16" t="s">
        <v>132</v>
      </c>
      <c r="E105" s="16" t="s">
        <v>251</v>
      </c>
      <c r="F105" s="16"/>
      <c r="G105" s="16" t="s">
        <v>175</v>
      </c>
      <c r="H105" s="16" t="s">
        <v>176</v>
      </c>
      <c r="I105" s="16" t="s">
        <v>259</v>
      </c>
      <c r="J105" s="63" t="s">
        <v>88</v>
      </c>
      <c r="K105" s="29" t="s">
        <v>174</v>
      </c>
      <c r="L105" s="34" t="s">
        <v>332</v>
      </c>
      <c r="M105" s="79"/>
      <c r="N105" s="100"/>
      <c r="O105" s="16"/>
    </row>
    <row r="106" spans="1:15" ht="14.25" thickTop="1" thickBot="1">
      <c r="C106" s="20" t="s">
        <v>361</v>
      </c>
      <c r="D106" s="16" t="s">
        <v>133</v>
      </c>
      <c r="E106" s="16" t="s">
        <v>251</v>
      </c>
      <c r="F106" s="16" t="s">
        <v>254</v>
      </c>
      <c r="G106" s="16" t="s">
        <v>359</v>
      </c>
      <c r="H106" s="16" t="s">
        <v>375</v>
      </c>
      <c r="I106" s="16" t="s">
        <v>360</v>
      </c>
      <c r="J106" s="50" t="s">
        <v>407</v>
      </c>
      <c r="K106" s="29" t="s">
        <v>392</v>
      </c>
      <c r="L106" s="34"/>
      <c r="M106" s="79"/>
      <c r="N106" s="100"/>
      <c r="O106" s="60" t="s">
        <v>363</v>
      </c>
    </row>
    <row r="107" spans="1:15" ht="15" thickTop="1" thickBot="1">
      <c r="C107" s="20" t="s">
        <v>245</v>
      </c>
      <c r="D107" s="16" t="s">
        <v>130</v>
      </c>
      <c r="E107" s="16" t="s">
        <v>251</v>
      </c>
      <c r="F107" s="16" t="s">
        <v>254</v>
      </c>
      <c r="G107" s="16" t="s">
        <v>141</v>
      </c>
      <c r="H107" s="16" t="s">
        <v>149</v>
      </c>
      <c r="I107" s="16" t="s">
        <v>158</v>
      </c>
      <c r="J107" s="62" t="s">
        <v>88</v>
      </c>
      <c r="K107" s="29" t="s">
        <v>167</v>
      </c>
      <c r="L107" s="34" t="s">
        <v>211</v>
      </c>
      <c r="M107" s="79"/>
      <c r="N107" s="100"/>
      <c r="O107" s="16"/>
    </row>
    <row r="108" spans="1:15" ht="14.25" thickTop="1" thickBot="1">
      <c r="C108" s="59" t="s">
        <v>387</v>
      </c>
      <c r="D108" s="16" t="s">
        <v>274</v>
      </c>
      <c r="E108" s="16" t="s">
        <v>251</v>
      </c>
      <c r="F108" s="16" t="s">
        <v>254</v>
      </c>
      <c r="G108" s="16" t="s">
        <v>383</v>
      </c>
      <c r="H108" s="16" t="s">
        <v>285</v>
      </c>
      <c r="I108" s="16" t="s">
        <v>384</v>
      </c>
      <c r="J108" s="50" t="s">
        <v>380</v>
      </c>
      <c r="K108" s="29" t="s">
        <v>385</v>
      </c>
      <c r="L108" s="34" t="s">
        <v>308</v>
      </c>
      <c r="M108" s="79"/>
      <c r="N108" s="100"/>
      <c r="O108" s="60" t="s">
        <v>386</v>
      </c>
    </row>
    <row r="109" spans="1:15" ht="14.25" thickTop="1" thickBot="1">
      <c r="C109" s="20" t="s">
        <v>273</v>
      </c>
      <c r="D109" s="16" t="s">
        <v>274</v>
      </c>
      <c r="E109" s="16" t="s">
        <v>251</v>
      </c>
      <c r="F109" s="16" t="s">
        <v>254</v>
      </c>
      <c r="G109" s="16" t="s">
        <v>275</v>
      </c>
      <c r="H109" s="16" t="s">
        <v>285</v>
      </c>
      <c r="I109" s="16" t="s">
        <v>276</v>
      </c>
      <c r="J109" s="50" t="s">
        <v>88</v>
      </c>
      <c r="K109" s="29" t="s">
        <v>277</v>
      </c>
      <c r="L109" s="34" t="s">
        <v>308</v>
      </c>
      <c r="M109" s="79" t="s">
        <v>1009</v>
      </c>
      <c r="N109" s="100"/>
      <c r="O109" s="16"/>
    </row>
    <row r="110" spans="1:15" ht="14.25" thickTop="1" thickBot="1">
      <c r="C110" s="20" t="s">
        <v>414</v>
      </c>
      <c r="D110" s="16" t="s">
        <v>246</v>
      </c>
      <c r="E110" s="16" t="s">
        <v>251</v>
      </c>
      <c r="F110" s="16" t="s">
        <v>254</v>
      </c>
      <c r="G110" s="16" t="s">
        <v>415</v>
      </c>
      <c r="H110" s="16" t="s">
        <v>285</v>
      </c>
      <c r="I110" s="16" t="s">
        <v>416</v>
      </c>
      <c r="J110" s="50" t="s">
        <v>380</v>
      </c>
      <c r="K110" s="29" t="s">
        <v>417</v>
      </c>
      <c r="L110" s="34" t="s">
        <v>308</v>
      </c>
      <c r="M110" s="79"/>
      <c r="N110" s="101" t="s">
        <v>413</v>
      </c>
      <c r="O110" s="60" t="s">
        <v>418</v>
      </c>
    </row>
    <row r="111" spans="1:15" ht="13.5" thickTop="1"/>
  </sheetData>
  <mergeCells count="20">
    <mergeCell ref="C15:H15"/>
    <mergeCell ref="E78:F78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81:F81"/>
    <mergeCell ref="E82:F82"/>
    <mergeCell ref="E83:F83"/>
    <mergeCell ref="C66:H66"/>
    <mergeCell ref="C86:H86"/>
    <mergeCell ref="E79:F79"/>
    <mergeCell ref="E80:F80"/>
  </mergeCells>
  <hyperlinks>
    <hyperlink ref="N72" r:id="rId1" display="∞" xr:uid="{00000000-0004-0000-0200-000000000000}"/>
    <hyperlink ref="N18" r:id="rId2" xr:uid="{00000000-0004-0000-0200-000001000000}"/>
    <hyperlink ref="N19" r:id="rId3" xr:uid="{00000000-0004-0000-0200-000002000000}"/>
    <hyperlink ref="N20" r:id="rId4" xr:uid="{00000000-0004-0000-0200-000003000000}"/>
    <hyperlink ref="N21" r:id="rId5" xr:uid="{00000000-0004-0000-0200-000004000000}"/>
    <hyperlink ref="N22" r:id="rId6" xr:uid="{00000000-0004-0000-0200-000005000000}"/>
    <hyperlink ref="N110" r:id="rId7" display="\\HAYES-2008-1\Apps\dwg\Symbols\Notes\SPLINE DATA\JIS 42.5x15x2.5 INTERNAL.DWG" xr:uid="{00000000-0004-0000-0200-000006000000}"/>
    <hyperlink ref="N50" r:id="rId8" xr:uid="{00000000-0004-0000-0200-000007000000}"/>
  </hyperlinks>
  <pageMargins left="0.7" right="0.7" top="0.75" bottom="0.75" header="0.3" footer="0.3"/>
  <pageSetup scale="47" fitToHeight="0" orientation="landscape" r:id="rId9"/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1"/>
  <sheetViews>
    <sheetView tabSelected="1" topLeftCell="B44" zoomScaleNormal="100" workbookViewId="0">
      <selection activeCell="J55" sqref="J55"/>
    </sheetView>
  </sheetViews>
  <sheetFormatPr defaultRowHeight="12.75" customHeight="1"/>
  <cols>
    <col min="1" max="1" width="14.42578125" style="54" hidden="1" customWidth="1"/>
    <col min="2" max="2" width="6" style="54" customWidth="1"/>
    <col min="3" max="3" width="20.85546875" style="54" customWidth="1"/>
    <col min="4" max="4" width="10.42578125" style="54" customWidth="1"/>
    <col min="5" max="5" width="13.5703125" style="54" customWidth="1"/>
    <col min="6" max="6" width="16" style="54" customWidth="1"/>
    <col min="7" max="7" width="13.7109375" style="54" customWidth="1"/>
    <col min="8" max="8" width="32.7109375" style="69" hidden="1" customWidth="1"/>
    <col min="9" max="9" width="20.42578125" style="54" customWidth="1"/>
    <col min="10" max="16384" width="9.140625" style="54"/>
  </cols>
  <sheetData>
    <row r="1" spans="1:8" ht="12.75" customHeight="1" thickBot="1">
      <c r="A1" s="270" t="s">
        <v>289</v>
      </c>
      <c r="B1" s="271"/>
      <c r="C1" s="271"/>
      <c r="D1" s="271"/>
      <c r="E1" s="271"/>
      <c r="F1" s="271"/>
      <c r="G1" s="271"/>
      <c r="H1" s="272"/>
    </row>
    <row r="2" spans="1:8" ht="12.75" customHeight="1">
      <c r="A2" s="78" t="s">
        <v>0</v>
      </c>
      <c r="B2" s="75" t="s">
        <v>1</v>
      </c>
      <c r="C2" s="75" t="s">
        <v>2</v>
      </c>
      <c r="D2" s="75" t="s">
        <v>3</v>
      </c>
      <c r="E2" s="75" t="s">
        <v>4</v>
      </c>
      <c r="F2" s="75" t="s">
        <v>5</v>
      </c>
      <c r="G2" s="75" t="s">
        <v>6</v>
      </c>
      <c r="H2" s="76" t="s">
        <v>7</v>
      </c>
    </row>
    <row r="3" spans="1:8" ht="12.75" customHeight="1">
      <c r="A3" s="16" t="s">
        <v>189</v>
      </c>
      <c r="B3" s="300" t="s">
        <v>529</v>
      </c>
      <c r="C3" s="301" t="s">
        <v>20</v>
      </c>
      <c r="D3" s="301" t="s">
        <v>252</v>
      </c>
      <c r="E3" s="301" t="s">
        <v>29</v>
      </c>
      <c r="F3" s="301" t="s">
        <v>56</v>
      </c>
      <c r="G3" s="301" t="s">
        <v>61</v>
      </c>
      <c r="H3" s="302" t="s">
        <v>88</v>
      </c>
    </row>
    <row r="4" spans="1:8" ht="12.75" customHeight="1">
      <c r="A4" s="230" t="s">
        <v>189</v>
      </c>
      <c r="B4" s="234">
        <v>9</v>
      </c>
      <c r="C4" s="16" t="s">
        <v>20</v>
      </c>
      <c r="D4" s="16" t="s">
        <v>252</v>
      </c>
      <c r="E4" s="16" t="s">
        <v>29</v>
      </c>
      <c r="F4" s="16" t="s">
        <v>56</v>
      </c>
      <c r="G4" s="16" t="s">
        <v>61</v>
      </c>
      <c r="H4" s="297" t="s">
        <v>88</v>
      </c>
    </row>
    <row r="5" spans="1:8" ht="12.75" customHeight="1">
      <c r="A5" s="16" t="s">
        <v>190</v>
      </c>
      <c r="B5" s="234">
        <v>11</v>
      </c>
      <c r="C5" s="16" t="s">
        <v>21</v>
      </c>
      <c r="D5" s="16" t="s">
        <v>252</v>
      </c>
      <c r="E5" s="16" t="s">
        <v>30</v>
      </c>
      <c r="F5" s="16" t="s">
        <v>56</v>
      </c>
      <c r="G5" s="16" t="s">
        <v>62</v>
      </c>
      <c r="H5" s="297" t="s">
        <v>88</v>
      </c>
    </row>
    <row r="6" spans="1:8" ht="12.75" customHeight="1">
      <c r="A6" s="16" t="s">
        <v>191</v>
      </c>
      <c r="B6" s="234">
        <v>11</v>
      </c>
      <c r="C6" s="16" t="s">
        <v>20</v>
      </c>
      <c r="D6" s="16" t="s">
        <v>252</v>
      </c>
      <c r="E6" s="16" t="s">
        <v>31</v>
      </c>
      <c r="F6" s="16" t="s">
        <v>280</v>
      </c>
      <c r="G6" s="16" t="s">
        <v>278</v>
      </c>
      <c r="H6" s="297" t="s">
        <v>88</v>
      </c>
    </row>
    <row r="7" spans="1:8" s="72" customFormat="1" ht="12.75" customHeight="1">
      <c r="A7" s="231" t="s">
        <v>192</v>
      </c>
      <c r="B7" s="296">
        <v>13</v>
      </c>
      <c r="C7" s="70" t="s">
        <v>21</v>
      </c>
      <c r="D7" s="70" t="s">
        <v>252</v>
      </c>
      <c r="E7" s="70" t="s">
        <v>32</v>
      </c>
      <c r="F7" s="73" t="s">
        <v>57</v>
      </c>
      <c r="G7" s="70" t="s">
        <v>64</v>
      </c>
      <c r="H7" s="298" t="s">
        <v>88</v>
      </c>
    </row>
    <row r="8" spans="1:8" ht="12.75" customHeight="1">
      <c r="A8" s="16" t="s">
        <v>193</v>
      </c>
      <c r="B8" s="234">
        <v>13</v>
      </c>
      <c r="C8" s="16" t="s">
        <v>20</v>
      </c>
      <c r="D8" s="16" t="s">
        <v>252</v>
      </c>
      <c r="E8" s="16" t="s">
        <v>33</v>
      </c>
      <c r="F8" s="16" t="s">
        <v>279</v>
      </c>
      <c r="G8" s="16" t="s">
        <v>65</v>
      </c>
      <c r="H8" s="297" t="s">
        <v>88</v>
      </c>
    </row>
    <row r="9" spans="1:8" ht="12.75" customHeight="1">
      <c r="A9" s="230" t="s">
        <v>193</v>
      </c>
      <c r="B9" s="234" t="s">
        <v>341</v>
      </c>
      <c r="C9" s="16" t="s">
        <v>20</v>
      </c>
      <c r="D9" s="16" t="s">
        <v>252</v>
      </c>
      <c r="E9" s="16" t="s">
        <v>342</v>
      </c>
      <c r="F9" s="16" t="s">
        <v>279</v>
      </c>
      <c r="G9" s="16" t="s">
        <v>65</v>
      </c>
      <c r="H9" s="297" t="s">
        <v>88</v>
      </c>
    </row>
    <row r="10" spans="1:8" ht="12.75" customHeight="1">
      <c r="A10" s="16" t="s">
        <v>194</v>
      </c>
      <c r="B10" s="234">
        <v>13</v>
      </c>
      <c r="C10" s="16" t="s">
        <v>22</v>
      </c>
      <c r="D10" s="16" t="s">
        <v>252</v>
      </c>
      <c r="E10" s="16" t="s">
        <v>34</v>
      </c>
      <c r="F10" s="16" t="s">
        <v>281</v>
      </c>
      <c r="G10" s="16" t="s">
        <v>66</v>
      </c>
      <c r="H10" s="297" t="s">
        <v>88</v>
      </c>
    </row>
    <row r="11" spans="1:8" ht="12.75" customHeight="1">
      <c r="A11" s="230" t="s">
        <v>195</v>
      </c>
      <c r="B11" s="234">
        <v>14</v>
      </c>
      <c r="C11" s="16" t="s">
        <v>23</v>
      </c>
      <c r="D11" s="16" t="s">
        <v>252</v>
      </c>
      <c r="E11" s="16" t="s">
        <v>187</v>
      </c>
      <c r="F11" s="16" t="s">
        <v>285</v>
      </c>
      <c r="G11" s="16" t="s">
        <v>67</v>
      </c>
      <c r="H11" s="297" t="s">
        <v>88</v>
      </c>
    </row>
    <row r="12" spans="1:8" ht="12.75" customHeight="1">
      <c r="A12" s="16" t="s">
        <v>196</v>
      </c>
      <c r="B12" s="234">
        <v>14</v>
      </c>
      <c r="C12" s="16" t="s">
        <v>24</v>
      </c>
      <c r="D12" s="16" t="s">
        <v>252</v>
      </c>
      <c r="E12" s="16" t="s">
        <v>177</v>
      </c>
      <c r="F12" s="16" t="s">
        <v>58</v>
      </c>
      <c r="G12" s="16" t="s">
        <v>68</v>
      </c>
      <c r="H12" s="297" t="s">
        <v>88</v>
      </c>
    </row>
    <row r="13" spans="1:8" ht="12.75" customHeight="1">
      <c r="A13" s="230" t="s">
        <v>196</v>
      </c>
      <c r="B13" s="234">
        <v>14</v>
      </c>
      <c r="C13" s="16" t="s">
        <v>24</v>
      </c>
      <c r="D13" s="16" t="s">
        <v>252</v>
      </c>
      <c r="E13" s="16" t="s">
        <v>35</v>
      </c>
      <c r="F13" s="16" t="s">
        <v>58</v>
      </c>
      <c r="G13" s="16" t="s">
        <v>68</v>
      </c>
      <c r="H13" s="297" t="s">
        <v>88</v>
      </c>
    </row>
    <row r="14" spans="1:8" ht="12.75" customHeight="1">
      <c r="A14" s="16" t="s">
        <v>197</v>
      </c>
      <c r="B14" s="234">
        <v>15</v>
      </c>
      <c r="C14" s="16" t="s">
        <v>20</v>
      </c>
      <c r="D14" s="16" t="s">
        <v>252</v>
      </c>
      <c r="E14" s="16" t="s">
        <v>36</v>
      </c>
      <c r="F14" s="16" t="s">
        <v>282</v>
      </c>
      <c r="G14" s="16" t="s">
        <v>69</v>
      </c>
      <c r="H14" s="297" t="s">
        <v>88</v>
      </c>
    </row>
    <row r="15" spans="1:8" ht="12.75" customHeight="1">
      <c r="A15" s="230" t="s">
        <v>197</v>
      </c>
      <c r="B15" s="234">
        <v>15</v>
      </c>
      <c r="C15" s="16" t="s">
        <v>20</v>
      </c>
      <c r="D15" s="16" t="s">
        <v>252</v>
      </c>
      <c r="E15" s="16" t="s">
        <v>217</v>
      </c>
      <c r="F15" s="16" t="s">
        <v>283</v>
      </c>
      <c r="G15" s="16" t="s">
        <v>69</v>
      </c>
      <c r="H15" s="297" t="s">
        <v>88</v>
      </c>
    </row>
    <row r="16" spans="1:8" ht="12.75" customHeight="1">
      <c r="A16" s="16" t="s">
        <v>197</v>
      </c>
      <c r="B16" s="234" t="s">
        <v>246</v>
      </c>
      <c r="C16" s="16" t="s">
        <v>20</v>
      </c>
      <c r="D16" s="16" t="s">
        <v>252</v>
      </c>
      <c r="E16" s="16" t="s">
        <v>247</v>
      </c>
      <c r="F16" s="16" t="s">
        <v>248</v>
      </c>
      <c r="G16" s="16" t="s">
        <v>101</v>
      </c>
      <c r="H16" s="297" t="s">
        <v>88</v>
      </c>
    </row>
    <row r="17" spans="1:8" ht="12.75" customHeight="1">
      <c r="A17" s="230" t="s">
        <v>198</v>
      </c>
      <c r="B17" s="234">
        <v>15</v>
      </c>
      <c r="C17" s="16" t="s">
        <v>21</v>
      </c>
      <c r="D17" s="16" t="s">
        <v>252</v>
      </c>
      <c r="E17" s="16" t="s">
        <v>37</v>
      </c>
      <c r="F17" s="16" t="s">
        <v>58</v>
      </c>
      <c r="G17" s="16" t="s">
        <v>70</v>
      </c>
      <c r="H17" s="297" t="s">
        <v>88</v>
      </c>
    </row>
    <row r="18" spans="1:8" s="72" customFormat="1" ht="12.75" customHeight="1">
      <c r="A18" s="231" t="s">
        <v>199</v>
      </c>
      <c r="B18" s="296">
        <v>16</v>
      </c>
      <c r="C18" s="70" t="s">
        <v>22</v>
      </c>
      <c r="D18" s="70" t="s">
        <v>252</v>
      </c>
      <c r="E18" s="70" t="s">
        <v>38</v>
      </c>
      <c r="F18" s="70" t="s">
        <v>149</v>
      </c>
      <c r="G18" s="73" t="s">
        <v>172</v>
      </c>
      <c r="H18" s="298" t="s">
        <v>88</v>
      </c>
    </row>
    <row r="19" spans="1:8" ht="12.75" customHeight="1">
      <c r="A19" s="16" t="s">
        <v>258</v>
      </c>
      <c r="B19" s="234" t="s">
        <v>133</v>
      </c>
      <c r="C19" s="16" t="s">
        <v>21</v>
      </c>
      <c r="D19" s="16" t="s">
        <v>252</v>
      </c>
      <c r="E19" s="16" t="s">
        <v>257</v>
      </c>
      <c r="F19" s="16" t="s">
        <v>58</v>
      </c>
      <c r="G19" s="16" t="s">
        <v>256</v>
      </c>
      <c r="H19" s="297" t="s">
        <v>88</v>
      </c>
    </row>
    <row r="20" spans="1:8" s="72" customFormat="1" ht="12.75" customHeight="1">
      <c r="A20" s="231" t="s">
        <v>200</v>
      </c>
      <c r="B20" s="296">
        <v>17</v>
      </c>
      <c r="C20" s="70" t="s">
        <v>23</v>
      </c>
      <c r="D20" s="70" t="s">
        <v>252</v>
      </c>
      <c r="E20" s="73" t="s">
        <v>39</v>
      </c>
      <c r="F20" s="70" t="s">
        <v>284</v>
      </c>
      <c r="G20" s="73" t="s">
        <v>71</v>
      </c>
      <c r="H20" s="298" t="s">
        <v>88</v>
      </c>
    </row>
    <row r="21" spans="1:8" ht="12.75" customHeight="1">
      <c r="A21" s="16" t="s">
        <v>201</v>
      </c>
      <c r="B21" s="234">
        <v>17</v>
      </c>
      <c r="C21" s="16" t="s">
        <v>24</v>
      </c>
      <c r="D21" s="16" t="s">
        <v>252</v>
      </c>
      <c r="E21" s="16" t="s">
        <v>40</v>
      </c>
      <c r="F21" s="16" t="s">
        <v>58</v>
      </c>
      <c r="G21" s="16" t="s">
        <v>72</v>
      </c>
      <c r="H21" s="297" t="s">
        <v>88</v>
      </c>
    </row>
    <row r="22" spans="1:8" s="72" customFormat="1" ht="12.75" customHeight="1">
      <c r="A22" s="231" t="s">
        <v>202</v>
      </c>
      <c r="B22" s="296">
        <v>17</v>
      </c>
      <c r="C22" s="70" t="s">
        <v>20</v>
      </c>
      <c r="D22" s="70" t="s">
        <v>252</v>
      </c>
      <c r="E22" s="70" t="s">
        <v>41</v>
      </c>
      <c r="F22" s="70" t="s">
        <v>56</v>
      </c>
      <c r="G22" s="73" t="s">
        <v>168</v>
      </c>
      <c r="H22" s="298" t="s">
        <v>88</v>
      </c>
    </row>
    <row r="23" spans="1:8" ht="12.75" customHeight="1">
      <c r="A23" s="16" t="s">
        <v>203</v>
      </c>
      <c r="B23" s="234">
        <v>19</v>
      </c>
      <c r="C23" s="16" t="s">
        <v>20</v>
      </c>
      <c r="D23" s="16" t="s">
        <v>252</v>
      </c>
      <c r="E23" s="16" t="s">
        <v>42</v>
      </c>
      <c r="F23" s="16" t="s">
        <v>59</v>
      </c>
      <c r="G23" s="16" t="s">
        <v>73</v>
      </c>
      <c r="H23" s="297" t="s">
        <v>88</v>
      </c>
    </row>
    <row r="24" spans="1:8" ht="12.75" customHeight="1">
      <c r="A24" s="230" t="s">
        <v>203</v>
      </c>
      <c r="B24" s="234">
        <v>19</v>
      </c>
      <c r="C24" s="16" t="s">
        <v>20</v>
      </c>
      <c r="D24" s="16" t="s">
        <v>252</v>
      </c>
      <c r="E24" s="16" t="s">
        <v>42</v>
      </c>
      <c r="F24" s="16" t="s">
        <v>59</v>
      </c>
      <c r="G24" s="16" t="s">
        <v>73</v>
      </c>
      <c r="H24" s="297" t="s">
        <v>88</v>
      </c>
    </row>
    <row r="25" spans="1:8" ht="12.75" customHeight="1">
      <c r="A25" s="16" t="s">
        <v>203</v>
      </c>
      <c r="B25" s="234">
        <v>19</v>
      </c>
      <c r="C25" s="16" t="s">
        <v>20</v>
      </c>
      <c r="D25" s="16" t="s">
        <v>252</v>
      </c>
      <c r="E25" s="16" t="s">
        <v>42</v>
      </c>
      <c r="F25" s="16" t="s">
        <v>59</v>
      </c>
      <c r="G25" s="16" t="s">
        <v>73</v>
      </c>
      <c r="H25" s="297" t="s">
        <v>88</v>
      </c>
    </row>
    <row r="26" spans="1:8" ht="12.75" customHeight="1">
      <c r="A26" s="16" t="s">
        <v>204</v>
      </c>
      <c r="B26" s="234">
        <v>20</v>
      </c>
      <c r="C26" s="16" t="s">
        <v>20</v>
      </c>
      <c r="D26" s="16" t="s">
        <v>252</v>
      </c>
      <c r="E26" s="16" t="s">
        <v>43</v>
      </c>
      <c r="F26" s="16" t="s">
        <v>58</v>
      </c>
      <c r="G26" s="16" t="s">
        <v>74</v>
      </c>
      <c r="H26" s="297" t="s">
        <v>88</v>
      </c>
    </row>
    <row r="27" spans="1:8" ht="12.75" customHeight="1">
      <c r="A27" s="230" t="s">
        <v>205</v>
      </c>
      <c r="B27" s="234">
        <v>21</v>
      </c>
      <c r="C27" s="16" t="s">
        <v>20</v>
      </c>
      <c r="D27" s="16" t="s">
        <v>252</v>
      </c>
      <c r="E27" s="16" t="s">
        <v>44</v>
      </c>
      <c r="F27" s="16" t="s">
        <v>59</v>
      </c>
      <c r="G27" s="16" t="s">
        <v>75</v>
      </c>
      <c r="H27" s="297" t="s">
        <v>88</v>
      </c>
    </row>
    <row r="28" spans="1:8" ht="12.75" customHeight="1">
      <c r="A28" s="16" t="s">
        <v>206</v>
      </c>
      <c r="B28" s="234">
        <v>21</v>
      </c>
      <c r="C28" s="16" t="s">
        <v>25</v>
      </c>
      <c r="D28" s="16" t="s">
        <v>252</v>
      </c>
      <c r="E28" s="16" t="s">
        <v>45</v>
      </c>
      <c r="F28" s="16" t="s">
        <v>285</v>
      </c>
      <c r="G28" s="16" t="s">
        <v>76</v>
      </c>
      <c r="H28" s="297" t="s">
        <v>88</v>
      </c>
    </row>
    <row r="29" spans="1:8" ht="12.75" customHeight="1">
      <c r="A29" s="230" t="s">
        <v>207</v>
      </c>
      <c r="B29" s="234">
        <v>23</v>
      </c>
      <c r="C29" s="16" t="s">
        <v>20</v>
      </c>
      <c r="D29" s="16" t="s">
        <v>252</v>
      </c>
      <c r="E29" s="16" t="s">
        <v>46</v>
      </c>
      <c r="F29" s="16" t="s">
        <v>284</v>
      </c>
      <c r="G29" s="16" t="s">
        <v>77</v>
      </c>
      <c r="H29" s="297" t="s">
        <v>88</v>
      </c>
    </row>
    <row r="30" spans="1:8" ht="12.75" customHeight="1">
      <c r="A30" s="16" t="s">
        <v>207</v>
      </c>
      <c r="B30" s="234" t="s">
        <v>272</v>
      </c>
      <c r="C30" s="16" t="s">
        <v>20</v>
      </c>
      <c r="D30" s="16" t="s">
        <v>252</v>
      </c>
      <c r="E30" s="16" t="s">
        <v>46</v>
      </c>
      <c r="F30" s="16" t="s">
        <v>248</v>
      </c>
      <c r="G30" s="16" t="s">
        <v>77</v>
      </c>
      <c r="H30" s="297" t="s">
        <v>88</v>
      </c>
    </row>
    <row r="31" spans="1:8" ht="12.75" customHeight="1">
      <c r="A31" s="230" t="s">
        <v>208</v>
      </c>
      <c r="B31" s="234">
        <v>24</v>
      </c>
      <c r="C31" s="16" t="s">
        <v>20</v>
      </c>
      <c r="D31" s="16" t="s">
        <v>252</v>
      </c>
      <c r="E31" s="16" t="s">
        <v>47</v>
      </c>
      <c r="F31" s="16" t="s">
        <v>282</v>
      </c>
      <c r="G31" s="16" t="s">
        <v>78</v>
      </c>
      <c r="H31" s="297" t="s">
        <v>88</v>
      </c>
    </row>
    <row r="32" spans="1:8" s="72" customFormat="1" ht="12.75" customHeight="1">
      <c r="A32" s="70" t="s">
        <v>209</v>
      </c>
      <c r="B32" s="296">
        <v>26</v>
      </c>
      <c r="C32" s="70" t="s">
        <v>20</v>
      </c>
      <c r="D32" s="70" t="s">
        <v>252</v>
      </c>
      <c r="E32" s="73" t="s">
        <v>48</v>
      </c>
      <c r="F32" s="70" t="s">
        <v>56</v>
      </c>
      <c r="G32" s="73" t="s">
        <v>79</v>
      </c>
      <c r="H32" s="298" t="s">
        <v>88</v>
      </c>
    </row>
    <row r="33" spans="1:8" ht="12.75" customHeight="1">
      <c r="A33" s="230" t="s">
        <v>210</v>
      </c>
      <c r="B33" s="234">
        <v>26</v>
      </c>
      <c r="C33" s="16" t="s">
        <v>22</v>
      </c>
      <c r="D33" s="16" t="s">
        <v>252</v>
      </c>
      <c r="E33" s="16" t="s">
        <v>49</v>
      </c>
      <c r="F33" s="16" t="s">
        <v>285</v>
      </c>
      <c r="G33" s="16" t="s">
        <v>80</v>
      </c>
      <c r="H33" s="297" t="s">
        <v>88</v>
      </c>
    </row>
    <row r="34" spans="1:8" s="72" customFormat="1" ht="12.75" customHeight="1">
      <c r="A34" s="231" t="s">
        <v>262</v>
      </c>
      <c r="B34" s="296">
        <v>27</v>
      </c>
      <c r="C34" s="70" t="s">
        <v>20</v>
      </c>
      <c r="D34" s="70" t="s">
        <v>252</v>
      </c>
      <c r="E34" s="70" t="s">
        <v>51</v>
      </c>
      <c r="F34" s="70" t="s">
        <v>284</v>
      </c>
      <c r="G34" s="73" t="s">
        <v>82</v>
      </c>
      <c r="H34" s="298" t="s">
        <v>88</v>
      </c>
    </row>
    <row r="35" spans="1:8" ht="12.75" customHeight="1">
      <c r="A35" s="16" t="s">
        <v>213</v>
      </c>
      <c r="B35" s="234">
        <v>35</v>
      </c>
      <c r="C35" s="16" t="s">
        <v>27</v>
      </c>
      <c r="D35" s="16" t="s">
        <v>253</v>
      </c>
      <c r="E35" s="16" t="s">
        <v>53</v>
      </c>
      <c r="F35" s="16" t="s">
        <v>285</v>
      </c>
      <c r="G35" s="16" t="s">
        <v>84</v>
      </c>
      <c r="H35" s="299" t="s">
        <v>89</v>
      </c>
    </row>
    <row r="36" spans="1:8" s="72" customFormat="1" ht="12.75" customHeight="1" thickBot="1">
      <c r="A36" s="231" t="s">
        <v>214</v>
      </c>
      <c r="B36" s="303">
        <v>40</v>
      </c>
      <c r="C36" s="304" t="s">
        <v>20</v>
      </c>
      <c r="D36" s="304" t="s">
        <v>252</v>
      </c>
      <c r="E36" s="304" t="s">
        <v>54</v>
      </c>
      <c r="F36" s="305" t="s">
        <v>60</v>
      </c>
      <c r="G36" s="304" t="s">
        <v>85</v>
      </c>
      <c r="H36" s="306" t="s">
        <v>88</v>
      </c>
    </row>
    <row r="37" spans="1:8" ht="12.75" customHeight="1" thickTop="1" thickBot="1">
      <c r="A37" s="273" t="s">
        <v>287</v>
      </c>
      <c r="B37" s="274"/>
      <c r="C37" s="274"/>
      <c r="D37" s="274"/>
      <c r="E37" s="274"/>
      <c r="F37" s="274"/>
      <c r="G37" s="274"/>
      <c r="H37" s="275"/>
    </row>
    <row r="38" spans="1:8" ht="12.75" customHeight="1" thickTop="1">
      <c r="A38" s="78" t="s">
        <v>0</v>
      </c>
      <c r="B38" s="75" t="s">
        <v>1</v>
      </c>
      <c r="C38" s="276" t="s">
        <v>218</v>
      </c>
      <c r="D38" s="277"/>
      <c r="E38" s="75" t="s">
        <v>4</v>
      </c>
      <c r="F38" s="75" t="s">
        <v>5</v>
      </c>
      <c r="G38" s="75" t="s">
        <v>6</v>
      </c>
      <c r="H38" s="76" t="s">
        <v>7</v>
      </c>
    </row>
    <row r="39" spans="1:8" s="72" customFormat="1" ht="12.75" customHeight="1">
      <c r="A39" s="231" t="s">
        <v>231</v>
      </c>
      <c r="B39" s="310" t="s">
        <v>100</v>
      </c>
      <c r="C39" s="318" t="s">
        <v>97</v>
      </c>
      <c r="D39" s="310" t="s">
        <v>1021</v>
      </c>
      <c r="E39" s="311" t="s">
        <v>36</v>
      </c>
      <c r="F39" s="311" t="s">
        <v>176</v>
      </c>
      <c r="G39" s="312" t="s">
        <v>406</v>
      </c>
      <c r="H39" s="313" t="s">
        <v>88</v>
      </c>
    </row>
    <row r="40" spans="1:8" s="72" customFormat="1" ht="12.75" customHeight="1">
      <c r="A40" s="70"/>
      <c r="B40" s="296" t="s">
        <v>99</v>
      </c>
      <c r="C40" s="71" t="s">
        <v>220</v>
      </c>
      <c r="D40" s="296"/>
      <c r="E40" s="70" t="s">
        <v>28</v>
      </c>
      <c r="F40" s="70" t="s">
        <v>284</v>
      </c>
      <c r="G40" s="73" t="s">
        <v>186</v>
      </c>
      <c r="H40" s="298" t="s">
        <v>88</v>
      </c>
    </row>
    <row r="41" spans="1:8" ht="12.75" customHeight="1">
      <c r="A41" s="230" t="s">
        <v>333</v>
      </c>
      <c r="B41" s="234" t="s">
        <v>100</v>
      </c>
      <c r="C41" s="68" t="s">
        <v>269</v>
      </c>
      <c r="D41" s="234"/>
      <c r="E41" s="16" t="s">
        <v>410</v>
      </c>
      <c r="F41" s="16" t="s">
        <v>58</v>
      </c>
      <c r="G41" s="16" t="s">
        <v>271</v>
      </c>
      <c r="H41" s="297" t="s">
        <v>88</v>
      </c>
    </row>
    <row r="42" spans="1:8" s="72" customFormat="1" ht="12.75" customHeight="1">
      <c r="A42" s="70"/>
      <c r="B42" s="296" t="s">
        <v>99</v>
      </c>
      <c r="C42" s="71" t="s">
        <v>221</v>
      </c>
      <c r="D42" s="296"/>
      <c r="E42" s="73" t="s">
        <v>405</v>
      </c>
      <c r="F42" s="70" t="s">
        <v>58</v>
      </c>
      <c r="G42" s="73" t="s">
        <v>404</v>
      </c>
      <c r="H42" s="298" t="s">
        <v>88</v>
      </c>
    </row>
    <row r="43" spans="1:8" ht="12.75" customHeight="1">
      <c r="A43" s="230" t="s">
        <v>233</v>
      </c>
      <c r="B43" s="234" t="s">
        <v>99</v>
      </c>
      <c r="C43" s="68" t="s">
        <v>222</v>
      </c>
      <c r="D43" s="234"/>
      <c r="E43" s="16" t="s">
        <v>103</v>
      </c>
      <c r="F43" s="16" t="s">
        <v>108</v>
      </c>
      <c r="G43" s="16" t="s">
        <v>143</v>
      </c>
      <c r="H43" s="297" t="s">
        <v>88</v>
      </c>
    </row>
    <row r="44" spans="1:8" ht="12.75" customHeight="1">
      <c r="A44" s="16"/>
      <c r="B44" s="234" t="s">
        <v>99</v>
      </c>
      <c r="C44" s="68" t="s">
        <v>223</v>
      </c>
      <c r="D44" s="234"/>
      <c r="E44" s="16" t="s">
        <v>103</v>
      </c>
      <c r="F44" s="16" t="s">
        <v>108</v>
      </c>
      <c r="G44" s="16" t="s">
        <v>183</v>
      </c>
      <c r="H44" s="297" t="s">
        <v>88</v>
      </c>
    </row>
    <row r="45" spans="1:8" ht="12.75" customHeight="1">
      <c r="A45" s="230"/>
      <c r="B45" s="234" t="s">
        <v>99</v>
      </c>
      <c r="C45" s="68" t="s">
        <v>224</v>
      </c>
      <c r="D45" s="234"/>
      <c r="E45" s="16" t="s">
        <v>260</v>
      </c>
      <c r="F45" s="16" t="s">
        <v>58</v>
      </c>
      <c r="G45" s="16" t="s">
        <v>181</v>
      </c>
      <c r="H45" s="297" t="s">
        <v>88</v>
      </c>
    </row>
    <row r="46" spans="1:8" ht="12.75" customHeight="1">
      <c r="A46" s="16"/>
      <c r="B46" s="234" t="s">
        <v>99</v>
      </c>
      <c r="C46" s="68" t="s">
        <v>225</v>
      </c>
      <c r="D46" s="234"/>
      <c r="E46" s="16" t="s">
        <v>104</v>
      </c>
      <c r="F46" s="16" t="s">
        <v>248</v>
      </c>
      <c r="G46" s="16" t="s">
        <v>184</v>
      </c>
      <c r="H46" s="297" t="s">
        <v>88</v>
      </c>
    </row>
    <row r="47" spans="1:8" s="72" customFormat="1" ht="12.75" customHeight="1">
      <c r="A47" s="231"/>
      <c r="B47" s="296" t="s">
        <v>100</v>
      </c>
      <c r="C47" s="71" t="s">
        <v>226</v>
      </c>
      <c r="D47" s="296"/>
      <c r="E47" s="73" t="s">
        <v>105</v>
      </c>
      <c r="F47" s="70" t="s">
        <v>56</v>
      </c>
      <c r="G47" s="70" t="s">
        <v>114</v>
      </c>
      <c r="H47" s="298" t="s">
        <v>88</v>
      </c>
    </row>
    <row r="48" spans="1:8" ht="12.75" customHeight="1">
      <c r="A48" s="16" t="s">
        <v>232</v>
      </c>
      <c r="B48" s="234" t="s">
        <v>99</v>
      </c>
      <c r="C48" s="68" t="s">
        <v>227</v>
      </c>
      <c r="D48" s="234"/>
      <c r="E48" s="16" t="s">
        <v>106</v>
      </c>
      <c r="F48" s="16" t="s">
        <v>58</v>
      </c>
      <c r="G48" s="16" t="s">
        <v>185</v>
      </c>
      <c r="H48" s="297" t="s">
        <v>88</v>
      </c>
    </row>
    <row r="49" spans="1:9" ht="12.75" customHeight="1">
      <c r="A49" s="230"/>
      <c r="B49" s="234" t="s">
        <v>99</v>
      </c>
      <c r="C49" s="68" t="s">
        <v>228</v>
      </c>
      <c r="D49" s="234"/>
      <c r="E49" s="16" t="s">
        <v>106</v>
      </c>
      <c r="F49" s="16" t="s">
        <v>58</v>
      </c>
      <c r="G49" s="16" t="s">
        <v>154</v>
      </c>
      <c r="H49" s="297" t="s">
        <v>88</v>
      </c>
    </row>
    <row r="50" spans="1:9" ht="12.75" customHeight="1" thickBot="1">
      <c r="A50" s="232"/>
      <c r="B50" s="308" t="s">
        <v>100</v>
      </c>
      <c r="C50" s="316" t="s">
        <v>265</v>
      </c>
      <c r="D50" s="317"/>
      <c r="E50" s="307" t="s">
        <v>266</v>
      </c>
      <c r="F50" s="307" t="s">
        <v>284</v>
      </c>
      <c r="G50" s="307" t="s">
        <v>267</v>
      </c>
      <c r="H50" s="309" t="s">
        <v>88</v>
      </c>
    </row>
    <row r="51" spans="1:9" ht="12.75" customHeight="1" thickBot="1">
      <c r="A51" s="270" t="s">
        <v>288</v>
      </c>
      <c r="B51" s="314"/>
      <c r="C51" s="314"/>
      <c r="D51" s="314"/>
      <c r="E51" s="314"/>
      <c r="F51" s="314"/>
      <c r="G51" s="314"/>
      <c r="H51" s="315"/>
    </row>
    <row r="52" spans="1:9" ht="12.75" customHeight="1">
      <c r="A52" s="78" t="s">
        <v>0</v>
      </c>
      <c r="B52" s="75" t="s">
        <v>1</v>
      </c>
      <c r="C52" s="77" t="s">
        <v>218</v>
      </c>
      <c r="D52" s="75" t="s">
        <v>3</v>
      </c>
      <c r="E52" s="75" t="s">
        <v>4</v>
      </c>
      <c r="F52" s="75" t="s">
        <v>5</v>
      </c>
      <c r="G52" s="75" t="s">
        <v>6</v>
      </c>
      <c r="H52" s="76" t="s">
        <v>7</v>
      </c>
      <c r="I52" s="74"/>
    </row>
    <row r="53" spans="1:9" ht="12.75" customHeight="1">
      <c r="A53" s="59" t="s">
        <v>235</v>
      </c>
      <c r="B53" s="300" t="s">
        <v>99</v>
      </c>
      <c r="C53" s="319" t="s">
        <v>127</v>
      </c>
      <c r="D53" s="301" t="s">
        <v>1021</v>
      </c>
      <c r="E53" s="301" t="s">
        <v>140</v>
      </c>
      <c r="F53" s="301" t="s">
        <v>284</v>
      </c>
      <c r="G53" s="319" t="s">
        <v>150</v>
      </c>
      <c r="H53" s="302" t="s">
        <v>88</v>
      </c>
      <c r="I53" s="33"/>
    </row>
    <row r="54" spans="1:9" ht="12.75" customHeight="1">
      <c r="A54" s="230"/>
      <c r="B54" s="234" t="s">
        <v>99</v>
      </c>
      <c r="C54" s="68" t="s">
        <v>127</v>
      </c>
      <c r="D54" s="16"/>
      <c r="E54" s="16" t="s">
        <v>73</v>
      </c>
      <c r="F54" s="16" t="s">
        <v>285</v>
      </c>
      <c r="G54" s="68" t="s">
        <v>182</v>
      </c>
      <c r="H54" s="297" t="s">
        <v>88</v>
      </c>
      <c r="I54" s="33"/>
    </row>
    <row r="55" spans="1:9" ht="12.75" customHeight="1">
      <c r="A55" s="233" t="s">
        <v>236</v>
      </c>
      <c r="B55" s="234" t="s">
        <v>130</v>
      </c>
      <c r="C55" s="68" t="s">
        <v>160</v>
      </c>
      <c r="D55" s="16" t="s">
        <v>252</v>
      </c>
      <c r="E55" s="16" t="s">
        <v>141</v>
      </c>
      <c r="F55" s="16" t="s">
        <v>282</v>
      </c>
      <c r="G55" s="68" t="s">
        <v>178</v>
      </c>
      <c r="H55" s="297" t="s">
        <v>88</v>
      </c>
      <c r="I55" s="33"/>
    </row>
    <row r="56" spans="1:9" ht="12.75" customHeight="1">
      <c r="A56" s="233" t="s">
        <v>239</v>
      </c>
      <c r="B56" s="234" t="s">
        <v>133</v>
      </c>
      <c r="C56" s="68" t="s">
        <v>162</v>
      </c>
      <c r="D56" s="16" t="s">
        <v>252</v>
      </c>
      <c r="E56" s="16" t="s">
        <v>345</v>
      </c>
      <c r="F56" s="16" t="s">
        <v>58</v>
      </c>
      <c r="G56" s="68" t="s">
        <v>153</v>
      </c>
      <c r="H56" s="297" t="s">
        <v>88</v>
      </c>
      <c r="I56" s="33"/>
    </row>
    <row r="57" spans="1:9" ht="12.75" customHeight="1">
      <c r="A57" s="233" t="s">
        <v>240</v>
      </c>
      <c r="B57" s="234" t="s">
        <v>130</v>
      </c>
      <c r="C57" s="68" t="s">
        <v>163</v>
      </c>
      <c r="D57" s="16" t="s">
        <v>252</v>
      </c>
      <c r="E57" s="16" t="s">
        <v>144</v>
      </c>
      <c r="F57" s="16" t="s">
        <v>56</v>
      </c>
      <c r="G57" s="68" t="s">
        <v>154</v>
      </c>
      <c r="H57" s="297" t="s">
        <v>88</v>
      </c>
      <c r="I57" s="33"/>
    </row>
    <row r="58" spans="1:9" ht="12.75" customHeight="1">
      <c r="A58" s="59" t="s">
        <v>241</v>
      </c>
      <c r="B58" s="234" t="s">
        <v>131</v>
      </c>
      <c r="C58" s="68" t="s">
        <v>164</v>
      </c>
      <c r="D58" s="16" t="s">
        <v>252</v>
      </c>
      <c r="E58" s="16" t="s">
        <v>145</v>
      </c>
      <c r="F58" s="16" t="s">
        <v>58</v>
      </c>
      <c r="G58" s="68" t="s">
        <v>173</v>
      </c>
      <c r="H58" s="297" t="s">
        <v>88</v>
      </c>
      <c r="I58" s="33"/>
    </row>
    <row r="59" spans="1:9" ht="12.75" customHeight="1">
      <c r="A59" s="233" t="s">
        <v>242</v>
      </c>
      <c r="B59" s="234" t="s">
        <v>134</v>
      </c>
      <c r="C59" s="68" t="s">
        <v>128</v>
      </c>
      <c r="D59" s="16" t="s">
        <v>252</v>
      </c>
      <c r="E59" s="16" t="s">
        <v>146</v>
      </c>
      <c r="F59" s="16" t="s">
        <v>58</v>
      </c>
      <c r="G59" s="68" t="s">
        <v>155</v>
      </c>
      <c r="H59" s="297" t="s">
        <v>88</v>
      </c>
      <c r="I59" s="33"/>
    </row>
    <row r="60" spans="1:9" ht="12.75" customHeight="1">
      <c r="A60" s="233" t="s">
        <v>250</v>
      </c>
      <c r="B60" s="234" t="s">
        <v>132</v>
      </c>
      <c r="C60" s="68" t="s">
        <v>174</v>
      </c>
      <c r="D60" s="16"/>
      <c r="E60" s="16" t="s">
        <v>175</v>
      </c>
      <c r="F60" s="16" t="s">
        <v>176</v>
      </c>
      <c r="G60" s="68" t="s">
        <v>259</v>
      </c>
      <c r="H60" s="297" t="s">
        <v>88</v>
      </c>
      <c r="I60" s="33"/>
    </row>
    <row r="61" spans="1:9" ht="12.75" customHeight="1">
      <c r="A61" s="233" t="s">
        <v>245</v>
      </c>
      <c r="B61" s="308" t="s">
        <v>130</v>
      </c>
      <c r="C61" s="320" t="s">
        <v>167</v>
      </c>
      <c r="D61" s="307" t="s">
        <v>254</v>
      </c>
      <c r="E61" s="307" t="s">
        <v>141</v>
      </c>
      <c r="F61" s="307" t="s">
        <v>149</v>
      </c>
      <c r="G61" s="320" t="s">
        <v>158</v>
      </c>
      <c r="H61" s="309" t="s">
        <v>88</v>
      </c>
      <c r="I61" s="33"/>
    </row>
  </sheetData>
  <mergeCells count="4">
    <mergeCell ref="A1:H1"/>
    <mergeCell ref="A37:H37"/>
    <mergeCell ref="C38:D38"/>
    <mergeCell ref="A51:H51"/>
  </mergeCells>
  <pageMargins left="0.7" right="0.7" top="0.75" bottom="0.75" header="0.3" footer="0.3"/>
  <pageSetup paperSize="17" orientation="portrait" r:id="rId1"/>
  <headerFooter>
    <oddHeader>&amp;CSPLINE DATA SPREAD SHEET2</oddHeader>
    <oddFooter>&amp;CWEDNESDAY MAY 1, 2013</oddFooter>
  </headerFooter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65"/>
  <sheetViews>
    <sheetView zoomScale="85" zoomScaleNormal="85" workbookViewId="0">
      <selection activeCell="H49" sqref="H49"/>
    </sheetView>
  </sheetViews>
  <sheetFormatPr defaultRowHeight="15"/>
  <cols>
    <col min="1" max="1" width="12" style="120" customWidth="1"/>
    <col min="2" max="2" width="27.85546875" style="120" customWidth="1"/>
    <col min="3" max="3" width="21.42578125" style="128" bestFit="1" customWidth="1"/>
    <col min="4" max="4" width="10.7109375" style="126" customWidth="1"/>
    <col min="5" max="5" width="18.28515625" style="128" bestFit="1" customWidth="1"/>
    <col min="6" max="6" width="9.140625" style="126"/>
    <col min="7" max="7" width="13" style="128" customWidth="1"/>
    <col min="8" max="8" width="15.85546875" style="143" bestFit="1" customWidth="1"/>
    <col min="9" max="9" width="17.5703125" style="162" bestFit="1" customWidth="1"/>
    <col min="10" max="10" width="5.85546875" style="174" bestFit="1" customWidth="1"/>
    <col min="11" max="11" width="2.140625" style="120" customWidth="1"/>
    <col min="12" max="12" width="3.140625" style="120" customWidth="1"/>
    <col min="13" max="16384" width="9.140625" style="120"/>
  </cols>
  <sheetData>
    <row r="1" spans="1:10">
      <c r="A1" s="281" t="s">
        <v>426</v>
      </c>
      <c r="B1" s="281"/>
      <c r="C1" s="281"/>
      <c r="G1" s="147"/>
      <c r="H1" s="136" t="s">
        <v>739</v>
      </c>
    </row>
    <row r="2" spans="1:10">
      <c r="A2" s="281"/>
      <c r="B2" s="281"/>
      <c r="C2" s="281"/>
      <c r="D2" s="120"/>
      <c r="E2" s="120"/>
      <c r="F2" s="177"/>
      <c r="G2" s="152"/>
      <c r="H2" s="120" t="s">
        <v>741</v>
      </c>
    </row>
    <row r="3" spans="1:10">
      <c r="A3" s="281"/>
      <c r="B3" s="281"/>
      <c r="C3" s="281"/>
      <c r="D3" s="136"/>
      <c r="E3" s="136"/>
      <c r="F3" s="136"/>
      <c r="G3" s="153"/>
      <c r="H3" s="120" t="s">
        <v>740</v>
      </c>
    </row>
    <row r="4" spans="1:10">
      <c r="A4" s="280" t="s">
        <v>427</v>
      </c>
      <c r="B4" s="280"/>
      <c r="C4" s="280"/>
      <c r="D4" s="136"/>
      <c r="E4" s="136"/>
      <c r="F4" s="136"/>
      <c r="G4" s="154"/>
      <c r="H4" s="120" t="s">
        <v>745</v>
      </c>
    </row>
    <row r="5" spans="1:10">
      <c r="D5" s="136"/>
      <c r="E5" s="136"/>
      <c r="F5" s="136"/>
      <c r="G5" s="137"/>
      <c r="H5" s="120" t="s">
        <v>743</v>
      </c>
    </row>
    <row r="6" spans="1:10">
      <c r="A6" s="136"/>
      <c r="B6" s="136"/>
      <c r="C6" s="136"/>
      <c r="D6" s="136"/>
      <c r="E6" s="136"/>
      <c r="F6" s="136"/>
      <c r="G6" s="155"/>
      <c r="H6" s="120" t="s">
        <v>744</v>
      </c>
    </row>
    <row r="7" spans="1:10">
      <c r="A7" s="136"/>
      <c r="B7" s="136"/>
      <c r="C7" s="136"/>
      <c r="D7" s="136"/>
      <c r="E7" s="136"/>
      <c r="F7" s="136"/>
      <c r="G7" s="156"/>
      <c r="H7" s="120" t="s">
        <v>742</v>
      </c>
    </row>
    <row r="9" spans="1:10">
      <c r="A9" s="126" t="s">
        <v>428</v>
      </c>
      <c r="B9" s="126" t="s">
        <v>505</v>
      </c>
      <c r="C9" s="126" t="s">
        <v>547</v>
      </c>
      <c r="D9" s="126" t="s">
        <v>525</v>
      </c>
      <c r="E9" s="126" t="s">
        <v>548</v>
      </c>
      <c r="F9" s="126" t="s">
        <v>525</v>
      </c>
      <c r="G9" s="126" t="s">
        <v>526</v>
      </c>
      <c r="H9" s="144" t="s">
        <v>666</v>
      </c>
      <c r="I9" s="163" t="s">
        <v>746</v>
      </c>
      <c r="J9" s="173" t="s">
        <v>805</v>
      </c>
    </row>
    <row r="10" spans="1:10">
      <c r="A10" s="121" t="s">
        <v>429</v>
      </c>
      <c r="B10" s="122" t="s">
        <v>430</v>
      </c>
      <c r="C10" s="127" t="s">
        <v>669</v>
      </c>
      <c r="D10" s="129" t="s">
        <v>628</v>
      </c>
      <c r="E10" s="127" t="s">
        <v>749</v>
      </c>
      <c r="F10" s="129" t="s">
        <v>638</v>
      </c>
      <c r="G10" s="127"/>
      <c r="H10" s="160">
        <f>C10+E10</f>
        <v>0.41200000000000003</v>
      </c>
      <c r="I10" s="164" t="s">
        <v>748</v>
      </c>
      <c r="J10" s="175"/>
    </row>
    <row r="11" spans="1:10">
      <c r="A11" s="121" t="s">
        <v>431</v>
      </c>
      <c r="B11" s="123" t="s">
        <v>432</v>
      </c>
      <c r="C11" s="127" t="s">
        <v>670</v>
      </c>
      <c r="D11" s="129" t="s">
        <v>284</v>
      </c>
      <c r="E11" s="127" t="s">
        <v>750</v>
      </c>
      <c r="F11" s="129" t="s">
        <v>639</v>
      </c>
      <c r="G11" s="127"/>
      <c r="H11" s="160">
        <f t="shared" ref="H11:H13" si="0">C11+E11</f>
        <v>0.496</v>
      </c>
      <c r="I11" s="164" t="s">
        <v>748</v>
      </c>
      <c r="J11" s="175"/>
    </row>
    <row r="12" spans="1:10">
      <c r="A12" s="121" t="s">
        <v>433</v>
      </c>
      <c r="B12" s="123" t="s">
        <v>434</v>
      </c>
      <c r="C12" s="127" t="s">
        <v>671</v>
      </c>
      <c r="D12" s="129" t="s">
        <v>248</v>
      </c>
      <c r="E12" s="127" t="s">
        <v>751</v>
      </c>
      <c r="F12" s="129" t="s">
        <v>640</v>
      </c>
      <c r="G12" s="127"/>
      <c r="H12" s="160">
        <f t="shared" si="0"/>
        <v>0.57000000000000006</v>
      </c>
      <c r="I12" s="164">
        <v>0.56000000000000005</v>
      </c>
      <c r="J12" s="175"/>
    </row>
    <row r="13" spans="1:10">
      <c r="A13" s="121" t="s">
        <v>435</v>
      </c>
      <c r="B13" s="123" t="s">
        <v>436</v>
      </c>
      <c r="C13" s="127" t="s">
        <v>671</v>
      </c>
      <c r="D13" s="129" t="s">
        <v>248</v>
      </c>
      <c r="E13" s="127" t="s">
        <v>752</v>
      </c>
      <c r="F13" s="129" t="s">
        <v>641</v>
      </c>
      <c r="G13" s="127"/>
      <c r="H13" s="160">
        <f t="shared" si="0"/>
        <v>0.63400000000000001</v>
      </c>
      <c r="I13" s="164">
        <v>0.623</v>
      </c>
      <c r="J13" s="175"/>
    </row>
    <row r="14" spans="1:10">
      <c r="A14" s="121" t="s">
        <v>437</v>
      </c>
      <c r="B14" s="123" t="s">
        <v>438</v>
      </c>
      <c r="C14" s="127" t="s">
        <v>506</v>
      </c>
      <c r="D14" s="129" t="s">
        <v>527</v>
      </c>
      <c r="E14" s="127" t="s">
        <v>510</v>
      </c>
      <c r="F14" s="129" t="s">
        <v>533</v>
      </c>
      <c r="G14" s="127"/>
      <c r="H14" s="160">
        <f t="shared" ref="H14:H17" si="1">E14+C14</f>
        <v>0.71300000000000008</v>
      </c>
      <c r="I14" s="164">
        <v>0.70899999999999996</v>
      </c>
      <c r="J14" s="175"/>
    </row>
    <row r="15" spans="1:10">
      <c r="A15" s="121" t="s">
        <v>439</v>
      </c>
      <c r="B15" s="123" t="s">
        <v>440</v>
      </c>
      <c r="C15" s="127" t="s">
        <v>506</v>
      </c>
      <c r="D15" s="129" t="s">
        <v>527</v>
      </c>
      <c r="E15" s="146"/>
      <c r="F15" s="157"/>
      <c r="G15" s="146"/>
      <c r="H15" s="159"/>
      <c r="I15" s="164">
        <v>0.77300000000000002</v>
      </c>
      <c r="J15" s="175"/>
    </row>
    <row r="16" spans="1:10">
      <c r="A16" s="121" t="s">
        <v>441</v>
      </c>
      <c r="B16" s="123" t="s">
        <v>442</v>
      </c>
      <c r="C16" s="127" t="s">
        <v>665</v>
      </c>
      <c r="D16" s="129" t="s">
        <v>528</v>
      </c>
      <c r="E16" s="127" t="s">
        <v>509</v>
      </c>
      <c r="F16" s="129" t="s">
        <v>534</v>
      </c>
      <c r="G16" s="127"/>
      <c r="H16" s="160">
        <f t="shared" si="1"/>
        <v>0.85099999999999998</v>
      </c>
      <c r="I16" s="164">
        <v>0.83699999999999997</v>
      </c>
      <c r="J16" s="175"/>
    </row>
    <row r="17" spans="1:10">
      <c r="A17" s="121" t="s">
        <v>443</v>
      </c>
      <c r="B17" s="123" t="s">
        <v>444</v>
      </c>
      <c r="C17" s="127" t="s">
        <v>506</v>
      </c>
      <c r="D17" s="129" t="s">
        <v>527</v>
      </c>
      <c r="E17" s="127" t="s">
        <v>729</v>
      </c>
      <c r="F17" s="129" t="s">
        <v>642</v>
      </c>
      <c r="G17" s="127"/>
      <c r="H17" s="160">
        <f t="shared" si="1"/>
        <v>0.90200000000000002</v>
      </c>
      <c r="I17" s="164">
        <v>0.9</v>
      </c>
      <c r="J17" s="175"/>
    </row>
    <row r="18" spans="1:10">
      <c r="A18" s="121" t="s">
        <v>445</v>
      </c>
      <c r="B18" s="123" t="s">
        <v>446</v>
      </c>
      <c r="C18" s="127" t="s">
        <v>508</v>
      </c>
      <c r="D18" s="129" t="s">
        <v>528</v>
      </c>
      <c r="E18" s="127" t="s">
        <v>512</v>
      </c>
      <c r="F18" s="129" t="s">
        <v>535</v>
      </c>
      <c r="G18" s="127"/>
      <c r="H18" s="160">
        <f>C18+E18</f>
        <v>0.98</v>
      </c>
      <c r="I18" s="164">
        <v>0.96399999999999997</v>
      </c>
      <c r="J18" s="175"/>
    </row>
    <row r="19" spans="1:10">
      <c r="A19" s="121">
        <v>10</v>
      </c>
      <c r="B19" s="123" t="s">
        <v>806</v>
      </c>
      <c r="C19" s="127" t="s">
        <v>516</v>
      </c>
      <c r="D19" s="129" t="s">
        <v>528</v>
      </c>
      <c r="E19" s="146"/>
      <c r="F19" s="157"/>
      <c r="G19" s="146"/>
      <c r="H19" s="159"/>
      <c r="I19" s="164">
        <v>1.0509999999999999</v>
      </c>
      <c r="J19" s="175"/>
    </row>
    <row r="20" spans="1:10">
      <c r="A20" s="121">
        <v>11</v>
      </c>
      <c r="B20" s="123" t="s">
        <v>447</v>
      </c>
      <c r="C20" s="127" t="s">
        <v>516</v>
      </c>
      <c r="D20" s="129" t="s">
        <v>529</v>
      </c>
      <c r="E20" s="127" t="s">
        <v>1004</v>
      </c>
      <c r="F20" s="129" t="s">
        <v>536</v>
      </c>
      <c r="G20" s="127"/>
      <c r="H20" s="160">
        <v>1.1100000000000001</v>
      </c>
      <c r="I20" s="164">
        <v>1.1140000000000001</v>
      </c>
      <c r="J20" s="175"/>
    </row>
    <row r="21" spans="1:10">
      <c r="A21" s="121">
        <v>12</v>
      </c>
      <c r="B21" s="123" t="s">
        <v>448</v>
      </c>
      <c r="C21" s="127" t="s">
        <v>661</v>
      </c>
      <c r="D21" s="129" t="s">
        <v>530</v>
      </c>
      <c r="E21" s="127" t="s">
        <v>753</v>
      </c>
      <c r="F21" s="129" t="s">
        <v>643</v>
      </c>
      <c r="G21" s="127"/>
      <c r="H21" s="160" t="s">
        <v>772</v>
      </c>
      <c r="I21" s="164">
        <v>1.1779999999999999</v>
      </c>
      <c r="J21" s="175"/>
    </row>
    <row r="22" spans="1:10">
      <c r="A22" s="121">
        <v>13</v>
      </c>
      <c r="B22" s="123" t="s">
        <v>449</v>
      </c>
      <c r="C22" s="127" t="s">
        <v>661</v>
      </c>
      <c r="D22" s="129" t="s">
        <v>530</v>
      </c>
      <c r="E22" s="127" t="s">
        <v>754</v>
      </c>
      <c r="F22" s="129" t="s">
        <v>644</v>
      </c>
      <c r="G22" s="127"/>
      <c r="H22" s="160" t="s">
        <v>773</v>
      </c>
      <c r="I22" s="164">
        <v>1.2410000000000001</v>
      </c>
      <c r="J22" s="175"/>
    </row>
    <row r="23" spans="1:10">
      <c r="A23" s="121">
        <v>14</v>
      </c>
      <c r="B23" s="123" t="s">
        <v>450</v>
      </c>
      <c r="C23" s="127" t="s">
        <v>661</v>
      </c>
      <c r="D23" s="129" t="s">
        <v>530</v>
      </c>
      <c r="E23" s="127" t="s">
        <v>755</v>
      </c>
      <c r="F23" s="129" t="s">
        <v>645</v>
      </c>
      <c r="G23" s="127"/>
      <c r="H23" s="160" t="s">
        <v>774</v>
      </c>
      <c r="I23" s="164">
        <v>1.304</v>
      </c>
      <c r="J23" s="175"/>
    </row>
    <row r="24" spans="1:10">
      <c r="A24" s="121">
        <v>15</v>
      </c>
      <c r="B24" s="123" t="s">
        <v>451</v>
      </c>
      <c r="C24" s="127" t="s">
        <v>661</v>
      </c>
      <c r="D24" s="129" t="s">
        <v>530</v>
      </c>
      <c r="E24" s="127" t="s">
        <v>662</v>
      </c>
      <c r="F24" s="129" t="s">
        <v>663</v>
      </c>
      <c r="G24" s="127"/>
      <c r="H24" s="160">
        <f>0.878+0.5</f>
        <v>1.3780000000000001</v>
      </c>
      <c r="I24" s="164">
        <v>1.367</v>
      </c>
      <c r="J24" s="175"/>
    </row>
    <row r="25" spans="1:10">
      <c r="A25" s="121">
        <v>16</v>
      </c>
      <c r="B25" s="123" t="s">
        <v>452</v>
      </c>
      <c r="C25" s="127" t="s">
        <v>517</v>
      </c>
      <c r="D25" s="129" t="s">
        <v>99</v>
      </c>
      <c r="E25" s="146"/>
      <c r="F25" s="157"/>
      <c r="G25" s="146"/>
      <c r="H25" s="159"/>
      <c r="I25" s="164">
        <v>1.4550000000000001</v>
      </c>
      <c r="J25" s="175"/>
    </row>
    <row r="26" spans="1:10">
      <c r="A26" s="121">
        <v>17</v>
      </c>
      <c r="B26" s="123" t="s">
        <v>453</v>
      </c>
      <c r="C26" s="127" t="s">
        <v>517</v>
      </c>
      <c r="D26" s="129" t="s">
        <v>99</v>
      </c>
      <c r="E26" s="127" t="s">
        <v>513</v>
      </c>
      <c r="F26" s="129" t="s">
        <v>538</v>
      </c>
      <c r="G26" s="127"/>
      <c r="H26" s="160">
        <f t="shared" ref="H26:H48" si="2">E26+C26</f>
        <v>1.5230000000000001</v>
      </c>
      <c r="I26" s="164">
        <v>1.518</v>
      </c>
      <c r="J26" s="175"/>
    </row>
    <row r="27" spans="1:10">
      <c r="A27" s="121">
        <v>18</v>
      </c>
      <c r="B27" s="123" t="s">
        <v>454</v>
      </c>
      <c r="C27" s="127" t="s">
        <v>520</v>
      </c>
      <c r="D27" s="129" t="s">
        <v>531</v>
      </c>
      <c r="E27" s="127" t="s">
        <v>730</v>
      </c>
      <c r="F27" s="129" t="s">
        <v>646</v>
      </c>
      <c r="G27" s="127"/>
      <c r="H27" s="160">
        <f t="shared" si="2"/>
        <v>1.6120000000000001</v>
      </c>
      <c r="I27" s="164">
        <v>1.605</v>
      </c>
      <c r="J27" s="175"/>
    </row>
    <row r="28" spans="1:10">
      <c r="A28" s="121">
        <v>19</v>
      </c>
      <c r="B28" s="123" t="s">
        <v>455</v>
      </c>
      <c r="C28" s="127" t="s">
        <v>520</v>
      </c>
      <c r="D28" s="129" t="s">
        <v>531</v>
      </c>
      <c r="E28" s="127" t="s">
        <v>519</v>
      </c>
      <c r="F28" s="129" t="s">
        <v>539</v>
      </c>
      <c r="G28" s="127"/>
      <c r="H28" s="160">
        <f t="shared" si="2"/>
        <v>1.6880000000000002</v>
      </c>
      <c r="I28" s="164">
        <v>1.669</v>
      </c>
      <c r="J28" s="175"/>
    </row>
    <row r="29" spans="1:10">
      <c r="A29" s="121">
        <v>20</v>
      </c>
      <c r="B29" s="123" t="s">
        <v>456</v>
      </c>
      <c r="C29" s="127" t="s">
        <v>520</v>
      </c>
      <c r="D29" s="129" t="s">
        <v>531</v>
      </c>
      <c r="E29" s="127" t="s">
        <v>756</v>
      </c>
      <c r="F29" s="129" t="s">
        <v>647</v>
      </c>
      <c r="G29" s="127"/>
      <c r="H29" s="160" t="str">
        <f>E29</f>
        <v>.82</v>
      </c>
      <c r="I29" s="164">
        <v>1.732</v>
      </c>
      <c r="J29" s="175"/>
    </row>
    <row r="30" spans="1:10">
      <c r="A30" s="121">
        <v>21</v>
      </c>
      <c r="B30" s="123" t="s">
        <v>457</v>
      </c>
      <c r="C30" s="127" t="s">
        <v>520</v>
      </c>
      <c r="D30" s="129" t="s">
        <v>531</v>
      </c>
      <c r="E30" s="127" t="s">
        <v>757</v>
      </c>
      <c r="F30" s="129" t="s">
        <v>648</v>
      </c>
      <c r="G30" s="127"/>
      <c r="H30" s="160">
        <f>C30+E30</f>
        <v>1.8069999999999999</v>
      </c>
      <c r="I30" s="164">
        <v>1.796</v>
      </c>
      <c r="J30" s="175"/>
    </row>
    <row r="31" spans="1:10">
      <c r="A31" s="121">
        <v>22</v>
      </c>
      <c r="B31" s="123" t="s">
        <v>458</v>
      </c>
      <c r="C31" s="127" t="s">
        <v>520</v>
      </c>
      <c r="D31" s="129" t="s">
        <v>531</v>
      </c>
      <c r="E31" s="127" t="s">
        <v>731</v>
      </c>
      <c r="F31" s="129" t="s">
        <v>649</v>
      </c>
      <c r="G31" s="127"/>
      <c r="H31" s="160">
        <f t="shared" si="2"/>
        <v>1.887</v>
      </c>
      <c r="I31" s="164">
        <v>1.859</v>
      </c>
      <c r="J31" s="175"/>
    </row>
    <row r="32" spans="1:10">
      <c r="A32" s="121">
        <v>23</v>
      </c>
      <c r="B32" s="123" t="s">
        <v>459</v>
      </c>
      <c r="C32" s="127" t="s">
        <v>520</v>
      </c>
      <c r="D32" s="129" t="s">
        <v>531</v>
      </c>
      <c r="E32" s="127" t="s">
        <v>523</v>
      </c>
      <c r="F32" s="129" t="s">
        <v>540</v>
      </c>
      <c r="G32" s="127"/>
      <c r="H32" s="160">
        <f t="shared" si="2"/>
        <v>1.9419999999999999</v>
      </c>
      <c r="I32" s="164">
        <v>1.9219999999999999</v>
      </c>
      <c r="J32" s="175"/>
    </row>
    <row r="33" spans="1:10">
      <c r="A33" s="121">
        <v>24</v>
      </c>
      <c r="B33" s="123" t="s">
        <v>460</v>
      </c>
      <c r="C33" s="127" t="s">
        <v>672</v>
      </c>
      <c r="D33" s="129" t="s">
        <v>341</v>
      </c>
      <c r="E33" s="127" t="s">
        <v>732</v>
      </c>
      <c r="F33" s="129" t="s">
        <v>650</v>
      </c>
      <c r="G33" s="127"/>
      <c r="H33" s="160">
        <f t="shared" si="2"/>
        <v>2.0630000000000002</v>
      </c>
      <c r="I33" s="164">
        <v>2.032</v>
      </c>
      <c r="J33" s="175"/>
    </row>
    <row r="34" spans="1:10">
      <c r="A34" s="121">
        <v>25</v>
      </c>
      <c r="B34" s="123" t="s">
        <v>461</v>
      </c>
      <c r="C34" s="127" t="s">
        <v>672</v>
      </c>
      <c r="D34" s="129" t="s">
        <v>341</v>
      </c>
      <c r="E34" s="127" t="s">
        <v>733</v>
      </c>
      <c r="F34" s="129" t="s">
        <v>651</v>
      </c>
      <c r="G34" s="127"/>
      <c r="H34" s="160">
        <f t="shared" si="2"/>
        <v>2.1360000000000001</v>
      </c>
      <c r="I34" s="164">
        <v>2.0960000000000001</v>
      </c>
      <c r="J34" s="175"/>
    </row>
    <row r="35" spans="1:10">
      <c r="A35" s="121">
        <v>26</v>
      </c>
      <c r="B35" s="123" t="s">
        <v>462</v>
      </c>
      <c r="C35" s="127" t="s">
        <v>672</v>
      </c>
      <c r="D35" s="129" t="s">
        <v>341</v>
      </c>
      <c r="E35" s="127" t="s">
        <v>734</v>
      </c>
      <c r="F35" s="129" t="s">
        <v>652</v>
      </c>
      <c r="G35" s="127"/>
      <c r="H35" s="160">
        <f t="shared" si="2"/>
        <v>2.1819999999999999</v>
      </c>
      <c r="I35" s="164">
        <v>2.16</v>
      </c>
      <c r="J35" s="175"/>
    </row>
    <row r="36" spans="1:10">
      <c r="A36" s="121">
        <v>27</v>
      </c>
      <c r="B36" s="123" t="s">
        <v>463</v>
      </c>
      <c r="C36" s="127" t="s">
        <v>672</v>
      </c>
      <c r="D36" s="129" t="s">
        <v>341</v>
      </c>
      <c r="E36" s="127" t="s">
        <v>758</v>
      </c>
      <c r="F36" s="129" t="s">
        <v>653</v>
      </c>
      <c r="G36" s="127"/>
      <c r="H36" s="160">
        <f t="shared" si="2"/>
        <v>2.25</v>
      </c>
      <c r="I36" s="164">
        <v>2.2229999999999999</v>
      </c>
      <c r="J36" s="175"/>
    </row>
    <row r="37" spans="1:10">
      <c r="A37" s="121">
        <v>28</v>
      </c>
      <c r="B37" s="123" t="s">
        <v>464</v>
      </c>
      <c r="C37" s="127" t="s">
        <v>672</v>
      </c>
      <c r="D37" s="129" t="s">
        <v>341</v>
      </c>
      <c r="E37" s="146"/>
      <c r="F37" s="157"/>
      <c r="G37" s="146"/>
      <c r="H37" s="159"/>
      <c r="I37" s="164">
        <v>2.2869999999999999</v>
      </c>
      <c r="J37" s="175"/>
    </row>
    <row r="38" spans="1:10">
      <c r="A38" s="121">
        <v>29</v>
      </c>
      <c r="B38" s="123" t="s">
        <v>747</v>
      </c>
      <c r="C38" s="147"/>
      <c r="D38" s="158"/>
      <c r="E38" s="146"/>
      <c r="F38" s="157"/>
      <c r="G38" s="146"/>
      <c r="H38" s="159"/>
      <c r="I38" s="164">
        <v>2.35</v>
      </c>
      <c r="J38" s="175"/>
    </row>
    <row r="39" spans="1:10">
      <c r="A39" s="121">
        <v>30</v>
      </c>
      <c r="B39" s="123" t="s">
        <v>465</v>
      </c>
      <c r="C39" s="127" t="s">
        <v>672</v>
      </c>
      <c r="D39" s="129" t="s">
        <v>341</v>
      </c>
      <c r="E39" s="127" t="s">
        <v>735</v>
      </c>
      <c r="F39" s="129" t="s">
        <v>654</v>
      </c>
      <c r="G39" s="127"/>
      <c r="H39" s="160">
        <f t="shared" si="2"/>
        <v>2.4420000000000002</v>
      </c>
      <c r="I39" s="164">
        <v>2.4140000000000001</v>
      </c>
      <c r="J39" s="175"/>
    </row>
    <row r="40" spans="1:10">
      <c r="A40" s="121">
        <v>31</v>
      </c>
      <c r="B40" s="123" t="s">
        <v>1180</v>
      </c>
      <c r="C40" s="147"/>
      <c r="D40" s="158" t="s">
        <v>341</v>
      </c>
      <c r="E40" s="146"/>
      <c r="F40" s="157" t="s">
        <v>1181</v>
      </c>
      <c r="G40" s="146"/>
      <c r="H40" s="159" t="s">
        <v>1182</v>
      </c>
      <c r="I40" s="164" t="s">
        <v>748</v>
      </c>
      <c r="J40" s="175"/>
    </row>
    <row r="41" spans="1:10">
      <c r="A41" s="121">
        <v>32</v>
      </c>
      <c r="B41" s="123" t="s">
        <v>466</v>
      </c>
      <c r="C41" s="147"/>
      <c r="D41" s="158"/>
      <c r="E41" s="146"/>
      <c r="F41" s="157"/>
      <c r="G41" s="146"/>
      <c r="H41" s="159"/>
      <c r="I41" s="164">
        <v>2.5870000000000002</v>
      </c>
      <c r="J41" s="175"/>
    </row>
    <row r="42" spans="1:10">
      <c r="A42" s="121">
        <v>33</v>
      </c>
      <c r="B42" s="123" t="s">
        <v>467</v>
      </c>
      <c r="C42" s="127" t="s">
        <v>673</v>
      </c>
      <c r="D42" s="129" t="s">
        <v>346</v>
      </c>
      <c r="E42" s="127" t="s">
        <v>759</v>
      </c>
      <c r="F42" s="129" t="s">
        <v>655</v>
      </c>
      <c r="G42" s="127"/>
      <c r="H42" s="160">
        <f>C42+E42</f>
        <v>2.6799999999999997</v>
      </c>
      <c r="I42" s="164">
        <v>2.6509999999999998</v>
      </c>
      <c r="J42" s="175"/>
    </row>
    <row r="43" spans="1:10">
      <c r="A43" s="121">
        <v>34</v>
      </c>
      <c r="B43" s="123" t="s">
        <v>468</v>
      </c>
      <c r="C43" s="147"/>
      <c r="D43" s="158"/>
      <c r="E43" s="127" t="s">
        <v>738</v>
      </c>
      <c r="F43" s="129" t="s">
        <v>656</v>
      </c>
      <c r="G43" s="127"/>
      <c r="H43" s="159">
        <v>2.714</v>
      </c>
      <c r="I43" s="164">
        <v>2.714</v>
      </c>
      <c r="J43" s="175"/>
    </row>
    <row r="44" spans="1:10">
      <c r="A44" s="121">
        <v>35</v>
      </c>
      <c r="B44" s="123" t="s">
        <v>469</v>
      </c>
      <c r="C44" s="127" t="s">
        <v>673</v>
      </c>
      <c r="D44" s="129" t="s">
        <v>346</v>
      </c>
      <c r="E44" s="127" t="s">
        <v>736</v>
      </c>
      <c r="F44" s="129" t="s">
        <v>657</v>
      </c>
      <c r="G44" s="127"/>
      <c r="H44" s="160" t="str">
        <f>E44</f>
        <v>.874</v>
      </c>
      <c r="I44" s="164">
        <v>2.778</v>
      </c>
      <c r="J44" s="175"/>
    </row>
    <row r="45" spans="1:10">
      <c r="A45" s="121">
        <v>36</v>
      </c>
      <c r="B45" s="123" t="s">
        <v>470</v>
      </c>
      <c r="C45" s="147"/>
      <c r="D45" s="158"/>
      <c r="E45" s="127" t="s">
        <v>720</v>
      </c>
      <c r="F45" s="129" t="s">
        <v>660</v>
      </c>
      <c r="G45" s="127"/>
      <c r="H45" s="160">
        <f t="shared" si="2"/>
        <v>1.32</v>
      </c>
      <c r="I45" s="164">
        <v>2.8410000000000002</v>
      </c>
      <c r="J45" s="175"/>
    </row>
    <row r="46" spans="1:10">
      <c r="A46" s="121">
        <v>37</v>
      </c>
      <c r="B46" s="123" t="s">
        <v>471</v>
      </c>
      <c r="C46" s="127" t="s">
        <v>673</v>
      </c>
      <c r="D46" s="129" t="s">
        <v>346</v>
      </c>
      <c r="E46" s="127" t="s">
        <v>737</v>
      </c>
      <c r="F46" s="129" t="s">
        <v>658</v>
      </c>
      <c r="G46" s="127"/>
      <c r="H46" s="160">
        <f>C46+E46</f>
        <v>3.0750000000000002</v>
      </c>
      <c r="I46" s="164">
        <v>3.032</v>
      </c>
      <c r="J46" s="175"/>
    </row>
    <row r="47" spans="1:10">
      <c r="A47" s="124">
        <v>38</v>
      </c>
      <c r="B47" s="125" t="s">
        <v>472</v>
      </c>
      <c r="C47" s="147"/>
      <c r="D47" s="158"/>
      <c r="E47" s="127" t="s">
        <v>683</v>
      </c>
      <c r="F47" s="129" t="s">
        <v>659</v>
      </c>
      <c r="G47" s="127"/>
      <c r="H47" s="159"/>
      <c r="I47" s="164">
        <v>0.56000000000000005</v>
      </c>
      <c r="J47" s="175"/>
    </row>
    <row r="48" spans="1:10">
      <c r="A48" s="124">
        <v>39</v>
      </c>
      <c r="B48" s="125" t="s">
        <v>473</v>
      </c>
      <c r="C48" s="127" t="s">
        <v>507</v>
      </c>
      <c r="D48" s="129" t="s">
        <v>532</v>
      </c>
      <c r="E48" s="127" t="s">
        <v>511</v>
      </c>
      <c r="F48" s="129" t="s">
        <v>541</v>
      </c>
      <c r="G48" s="127"/>
      <c r="H48" s="160">
        <f t="shared" si="2"/>
        <v>0.71500000000000008</v>
      </c>
      <c r="I48" s="164">
        <v>0.70899999999999996</v>
      </c>
      <c r="J48" s="175"/>
    </row>
    <row r="49" spans="1:10">
      <c r="A49" s="124">
        <v>40</v>
      </c>
      <c r="B49" s="125" t="s">
        <v>474</v>
      </c>
      <c r="C49" s="147"/>
      <c r="D49" s="158"/>
      <c r="E49" s="127" t="s">
        <v>545</v>
      </c>
      <c r="F49" s="129" t="s">
        <v>546</v>
      </c>
      <c r="G49" s="127"/>
      <c r="H49" s="159"/>
      <c r="I49" s="164">
        <v>0.83699999999999997</v>
      </c>
      <c r="J49" s="175"/>
    </row>
    <row r="50" spans="1:10">
      <c r="A50" s="124">
        <v>41</v>
      </c>
      <c r="B50" s="125" t="s">
        <v>475</v>
      </c>
      <c r="C50" s="127" t="s">
        <v>513</v>
      </c>
      <c r="D50" s="129" t="s">
        <v>374</v>
      </c>
      <c r="E50" s="127" t="s">
        <v>514</v>
      </c>
      <c r="F50" s="129" t="s">
        <v>542</v>
      </c>
      <c r="G50" s="127"/>
      <c r="H50" s="160">
        <f t="shared" ref="H50:H55" si="3">E50+C50</f>
        <v>1.012</v>
      </c>
      <c r="I50" s="164">
        <v>0.96399999999999997</v>
      </c>
      <c r="J50" s="175"/>
    </row>
    <row r="51" spans="1:10">
      <c r="A51" s="124">
        <v>42</v>
      </c>
      <c r="B51" s="125" t="s">
        <v>476</v>
      </c>
      <c r="C51" s="127" t="s">
        <v>508</v>
      </c>
      <c r="D51" s="129" t="s">
        <v>528</v>
      </c>
      <c r="E51" s="127" t="s">
        <v>515</v>
      </c>
      <c r="F51" s="129" t="s">
        <v>543</v>
      </c>
      <c r="G51" s="127"/>
      <c r="H51" s="160">
        <f t="shared" si="3"/>
        <v>0.879</v>
      </c>
      <c r="I51" s="164">
        <v>1.1140000000000001</v>
      </c>
      <c r="J51" s="175"/>
    </row>
    <row r="52" spans="1:10">
      <c r="A52" s="124">
        <v>43</v>
      </c>
      <c r="B52" s="125" t="s">
        <v>477</v>
      </c>
      <c r="C52" s="127" t="s">
        <v>38</v>
      </c>
      <c r="D52" s="129" t="s">
        <v>99</v>
      </c>
      <c r="E52" s="127" t="s">
        <v>518</v>
      </c>
      <c r="F52" s="129" t="s">
        <v>537</v>
      </c>
      <c r="G52" s="127"/>
      <c r="H52" s="160">
        <f t="shared" si="3"/>
        <v>1.37</v>
      </c>
      <c r="I52" s="164">
        <v>1.367</v>
      </c>
      <c r="J52" s="175"/>
    </row>
    <row r="53" spans="1:10">
      <c r="A53" s="124">
        <v>44</v>
      </c>
      <c r="B53" s="125" t="s">
        <v>478</v>
      </c>
      <c r="C53" s="147"/>
      <c r="D53" s="158"/>
      <c r="E53" s="127" t="s">
        <v>513</v>
      </c>
      <c r="F53" s="129" t="s">
        <v>538</v>
      </c>
      <c r="G53" s="127"/>
      <c r="H53" s="159"/>
      <c r="I53" s="164">
        <v>1.518</v>
      </c>
      <c r="J53" s="175"/>
    </row>
    <row r="54" spans="1:10">
      <c r="A54" s="124">
        <v>45</v>
      </c>
      <c r="B54" s="125" t="s">
        <v>479</v>
      </c>
      <c r="C54" s="127" t="s">
        <v>517</v>
      </c>
      <c r="D54" s="129" t="s">
        <v>99</v>
      </c>
      <c r="E54" s="127" t="s">
        <v>519</v>
      </c>
      <c r="F54" s="129" t="s">
        <v>539</v>
      </c>
      <c r="G54" s="127"/>
      <c r="H54" s="160">
        <f t="shared" si="3"/>
        <v>1.6539999999999999</v>
      </c>
      <c r="I54" s="164">
        <v>1.669</v>
      </c>
      <c r="J54" s="175"/>
    </row>
    <row r="55" spans="1:10">
      <c r="A55" s="124">
        <v>46</v>
      </c>
      <c r="B55" s="125" t="s">
        <v>480</v>
      </c>
      <c r="C55" s="127" t="s">
        <v>521</v>
      </c>
      <c r="D55" s="129" t="s">
        <v>368</v>
      </c>
      <c r="E55" s="127" t="s">
        <v>522</v>
      </c>
      <c r="F55" s="129" t="s">
        <v>544</v>
      </c>
      <c r="G55" s="127"/>
      <c r="H55" s="160">
        <f t="shared" si="3"/>
        <v>1.9729999999999999</v>
      </c>
      <c r="I55" s="164">
        <v>1.9219999999999999</v>
      </c>
      <c r="J55" s="175"/>
    </row>
    <row r="56" spans="1:10">
      <c r="A56" s="124">
        <v>47</v>
      </c>
      <c r="B56" s="125" t="s">
        <v>481</v>
      </c>
      <c r="C56" s="147"/>
      <c r="D56" s="158"/>
      <c r="E56" s="146"/>
      <c r="F56" s="157"/>
      <c r="G56" s="146"/>
      <c r="H56" s="159"/>
      <c r="I56" s="164" t="s">
        <v>748</v>
      </c>
      <c r="J56" s="175"/>
    </row>
    <row r="57" spans="1:10">
      <c r="A57" s="124">
        <v>49</v>
      </c>
      <c r="B57" s="125" t="s">
        <v>482</v>
      </c>
      <c r="C57" s="145" t="s">
        <v>771</v>
      </c>
      <c r="D57" s="129" t="s">
        <v>258</v>
      </c>
      <c r="E57" s="127" t="s">
        <v>760</v>
      </c>
      <c r="F57" s="129" t="s">
        <v>664</v>
      </c>
      <c r="G57" s="127"/>
      <c r="H57" s="159"/>
      <c r="I57" s="164">
        <v>3.2050000000000001</v>
      </c>
      <c r="J57" s="175"/>
    </row>
    <row r="58" spans="1:10">
      <c r="A58" s="148">
        <v>50</v>
      </c>
      <c r="B58" s="149" t="s">
        <v>524</v>
      </c>
      <c r="C58" s="150"/>
      <c r="D58" s="151"/>
      <c r="E58" s="150"/>
      <c r="F58" s="151"/>
      <c r="G58" s="150"/>
      <c r="H58" s="161"/>
      <c r="I58" s="164" t="s">
        <v>748</v>
      </c>
      <c r="J58" s="175"/>
    </row>
    <row r="59" spans="1:10">
      <c r="A59" s="124">
        <v>54</v>
      </c>
      <c r="B59" s="125" t="s">
        <v>483</v>
      </c>
      <c r="C59" s="127" t="s">
        <v>674</v>
      </c>
      <c r="D59" s="129" t="s">
        <v>350</v>
      </c>
      <c r="E59" s="127" t="s">
        <v>761</v>
      </c>
      <c r="F59" s="129" t="s">
        <v>687</v>
      </c>
      <c r="G59" s="127"/>
      <c r="H59" s="160">
        <f>C59+E59</f>
        <v>0.67399999999999993</v>
      </c>
      <c r="I59" s="164">
        <f t="shared" ref="I59:I80" si="4">J59*0.03937</f>
        <v>0.68110100000000007</v>
      </c>
      <c r="J59" s="175" t="s">
        <v>775</v>
      </c>
    </row>
    <row r="60" spans="1:10">
      <c r="A60" s="124">
        <v>56</v>
      </c>
      <c r="B60" s="125" t="s">
        <v>484</v>
      </c>
      <c r="C60" s="127" t="s">
        <v>675</v>
      </c>
      <c r="D60" s="129" t="s">
        <v>135</v>
      </c>
      <c r="E60" s="127" t="s">
        <v>752</v>
      </c>
      <c r="F60" s="129" t="s">
        <v>688</v>
      </c>
      <c r="G60" s="127"/>
      <c r="H60" s="160">
        <f t="shared" ref="H60:H61" si="5">C60+E60</f>
        <v>0.77</v>
      </c>
      <c r="I60" s="164">
        <f t="shared" si="4"/>
        <v>0.7598410000000001</v>
      </c>
      <c r="J60" s="175" t="s">
        <v>776</v>
      </c>
    </row>
    <row r="61" spans="1:10">
      <c r="A61" s="124">
        <v>57</v>
      </c>
      <c r="B61" s="125" t="s">
        <v>485</v>
      </c>
      <c r="C61" s="127" t="s">
        <v>676</v>
      </c>
      <c r="D61" s="129" t="s">
        <v>136</v>
      </c>
      <c r="E61" s="127" t="s">
        <v>762</v>
      </c>
      <c r="F61" s="129" t="s">
        <v>689</v>
      </c>
      <c r="G61" s="127"/>
      <c r="H61" s="160">
        <f t="shared" si="5"/>
        <v>0.81899999999999995</v>
      </c>
      <c r="I61" s="164">
        <f t="shared" si="4"/>
        <v>0.81889600000000007</v>
      </c>
      <c r="J61" s="175" t="s">
        <v>777</v>
      </c>
    </row>
    <row r="62" spans="1:10">
      <c r="A62" s="124">
        <v>58</v>
      </c>
      <c r="B62" s="125" t="s">
        <v>486</v>
      </c>
      <c r="C62" s="127" t="s">
        <v>676</v>
      </c>
      <c r="D62" s="129" t="s">
        <v>136</v>
      </c>
      <c r="E62" s="146"/>
      <c r="F62" s="157"/>
      <c r="G62" s="146"/>
      <c r="H62" s="160"/>
      <c r="I62" s="164">
        <f t="shared" si="4"/>
        <v>0.85826600000000008</v>
      </c>
      <c r="J62" s="175" t="s">
        <v>778</v>
      </c>
    </row>
    <row r="63" spans="1:10">
      <c r="A63" s="124">
        <v>59</v>
      </c>
      <c r="B63" s="125" t="s">
        <v>487</v>
      </c>
      <c r="C63" s="127" t="s">
        <v>676</v>
      </c>
      <c r="D63" s="129" t="s">
        <v>136</v>
      </c>
      <c r="E63" s="127" t="s">
        <v>763</v>
      </c>
      <c r="F63" s="129" t="s">
        <v>690</v>
      </c>
      <c r="G63" s="127"/>
      <c r="H63" s="160">
        <f>C63+E63</f>
        <v>0.90100000000000002</v>
      </c>
      <c r="I63" s="164">
        <f t="shared" si="4"/>
        <v>0.8976360000000001</v>
      </c>
      <c r="J63" s="175" t="s">
        <v>779</v>
      </c>
    </row>
    <row r="64" spans="1:10">
      <c r="A64" s="124">
        <v>60</v>
      </c>
      <c r="B64" s="125" t="s">
        <v>488</v>
      </c>
      <c r="C64" s="127" t="s">
        <v>676</v>
      </c>
      <c r="D64" s="129" t="s">
        <v>136</v>
      </c>
      <c r="E64" s="146"/>
      <c r="F64" s="157"/>
      <c r="G64" s="146"/>
      <c r="H64" s="160"/>
      <c r="I64" s="164">
        <f t="shared" si="4"/>
        <v>0.97637600000000013</v>
      </c>
      <c r="J64" s="175" t="s">
        <v>780</v>
      </c>
    </row>
    <row r="65" spans="1:10">
      <c r="A65" s="124">
        <v>61</v>
      </c>
      <c r="B65" s="125" t="s">
        <v>489</v>
      </c>
      <c r="C65" s="127" t="s">
        <v>677</v>
      </c>
      <c r="D65" s="129" t="s">
        <v>408</v>
      </c>
      <c r="E65" s="127" t="s">
        <v>764</v>
      </c>
      <c r="F65" s="129" t="s">
        <v>691</v>
      </c>
      <c r="G65" s="127"/>
      <c r="H65" s="160">
        <f>C65+E65</f>
        <v>1.1000000000000001</v>
      </c>
      <c r="I65" s="164">
        <f t="shared" si="4"/>
        <v>1.0748010000000001</v>
      </c>
      <c r="J65" s="175" t="s">
        <v>781</v>
      </c>
    </row>
    <row r="66" spans="1:10">
      <c r="A66" s="124">
        <v>62</v>
      </c>
      <c r="B66" s="125" t="s">
        <v>490</v>
      </c>
      <c r="C66" s="127" t="s">
        <v>677</v>
      </c>
      <c r="D66" s="129" t="s">
        <v>408</v>
      </c>
      <c r="E66" s="127" t="s">
        <v>765</v>
      </c>
      <c r="F66" s="129" t="s">
        <v>692</v>
      </c>
      <c r="G66" s="127"/>
      <c r="H66" s="160">
        <f t="shared" ref="H66:H67" si="6">C66+E66</f>
        <v>1.1200000000000001</v>
      </c>
      <c r="I66" s="164">
        <f t="shared" si="4"/>
        <v>1.114171</v>
      </c>
      <c r="J66" s="175" t="s">
        <v>782</v>
      </c>
    </row>
    <row r="67" spans="1:10">
      <c r="A67" s="124">
        <v>64</v>
      </c>
      <c r="B67" s="125" t="s">
        <v>491</v>
      </c>
      <c r="C67" s="127" t="s">
        <v>677</v>
      </c>
      <c r="D67" s="129" t="s">
        <v>408</v>
      </c>
      <c r="E67" s="127" t="s">
        <v>766</v>
      </c>
      <c r="F67" s="129" t="s">
        <v>693</v>
      </c>
      <c r="G67" s="127"/>
      <c r="H67" s="160">
        <f t="shared" si="6"/>
        <v>1.2549999999999999</v>
      </c>
      <c r="I67" s="164">
        <f t="shared" si="4"/>
        <v>1.2519660000000001</v>
      </c>
      <c r="J67" s="175" t="s">
        <v>783</v>
      </c>
    </row>
    <row r="68" spans="1:10">
      <c r="A68" s="124">
        <v>65</v>
      </c>
      <c r="B68" s="125" t="s">
        <v>492</v>
      </c>
      <c r="C68" s="127" t="s">
        <v>677</v>
      </c>
      <c r="D68" s="129" t="s">
        <v>408</v>
      </c>
      <c r="E68" s="127" t="s">
        <v>697</v>
      </c>
      <c r="F68" s="129" t="s">
        <v>694</v>
      </c>
      <c r="G68" s="127"/>
      <c r="H68" s="160">
        <f>E68+C68</f>
        <v>1.2989999999999999</v>
      </c>
      <c r="I68" s="164">
        <f t="shared" si="4"/>
        <v>1.311021</v>
      </c>
      <c r="J68" s="175" t="s">
        <v>784</v>
      </c>
    </row>
    <row r="69" spans="1:10">
      <c r="A69" s="124">
        <v>66</v>
      </c>
      <c r="B69" s="125" t="s">
        <v>493</v>
      </c>
      <c r="C69" s="127" t="s">
        <v>342</v>
      </c>
      <c r="D69" s="129" t="s">
        <v>629</v>
      </c>
      <c r="E69" s="127" t="s">
        <v>698</v>
      </c>
      <c r="F69" s="129" t="s">
        <v>695</v>
      </c>
      <c r="G69" s="127"/>
      <c r="H69" s="160">
        <f t="shared" ref="H69:H118" si="7">E69+C69</f>
        <v>1.4550000000000001</v>
      </c>
      <c r="I69" s="164">
        <f t="shared" si="4"/>
        <v>1.389761</v>
      </c>
      <c r="J69" s="175" t="s">
        <v>785</v>
      </c>
    </row>
    <row r="70" spans="1:10">
      <c r="A70" s="124">
        <v>67</v>
      </c>
      <c r="B70" s="125" t="s">
        <v>494</v>
      </c>
      <c r="C70" s="127" t="s">
        <v>342</v>
      </c>
      <c r="D70" s="129" t="s">
        <v>629</v>
      </c>
      <c r="E70" s="127" t="s">
        <v>699</v>
      </c>
      <c r="F70" s="129" t="s">
        <v>696</v>
      </c>
      <c r="G70" s="127"/>
      <c r="H70" s="160">
        <f t="shared" si="7"/>
        <v>1.4889999999999999</v>
      </c>
      <c r="I70" s="164">
        <f t="shared" si="4"/>
        <v>1.4291309999999999</v>
      </c>
      <c r="J70" s="175" t="s">
        <v>786</v>
      </c>
    </row>
    <row r="71" spans="1:10">
      <c r="A71" s="124">
        <v>68</v>
      </c>
      <c r="B71" s="125" t="s">
        <v>495</v>
      </c>
      <c r="C71" s="127" t="s">
        <v>342</v>
      </c>
      <c r="D71" s="129" t="s">
        <v>629</v>
      </c>
      <c r="E71" s="127" t="s">
        <v>707</v>
      </c>
      <c r="F71" s="129" t="s">
        <v>700</v>
      </c>
      <c r="G71" s="127"/>
      <c r="H71" s="160">
        <f t="shared" si="7"/>
        <v>1.512</v>
      </c>
      <c r="I71" s="164">
        <f t="shared" si="4"/>
        <v>1.507871</v>
      </c>
      <c r="J71" s="175" t="s">
        <v>787</v>
      </c>
    </row>
    <row r="72" spans="1:10">
      <c r="A72" s="124">
        <v>70</v>
      </c>
      <c r="B72" s="125" t="s">
        <v>496</v>
      </c>
      <c r="C72" s="127" t="s">
        <v>342</v>
      </c>
      <c r="D72" s="129" t="s">
        <v>629</v>
      </c>
      <c r="E72" s="127" t="s">
        <v>708</v>
      </c>
      <c r="F72" s="129" t="s">
        <v>701</v>
      </c>
      <c r="G72" s="127"/>
      <c r="H72" s="160">
        <f t="shared" si="7"/>
        <v>1.6779999999999999</v>
      </c>
      <c r="I72" s="164">
        <f t="shared" si="4"/>
        <v>1.6259809999999999</v>
      </c>
      <c r="J72" s="175" t="s">
        <v>788</v>
      </c>
    </row>
    <row r="73" spans="1:10">
      <c r="A73" s="124">
        <v>71</v>
      </c>
      <c r="B73" s="125" t="s">
        <v>497</v>
      </c>
      <c r="C73" s="127" t="s">
        <v>678</v>
      </c>
      <c r="D73" s="129" t="s">
        <v>630</v>
      </c>
      <c r="E73" s="127" t="s">
        <v>709</v>
      </c>
      <c r="F73" s="129" t="s">
        <v>702</v>
      </c>
      <c r="G73" s="127"/>
      <c r="H73" s="160">
        <f t="shared" si="7"/>
        <v>1.72</v>
      </c>
      <c r="I73" s="164">
        <f t="shared" si="4"/>
        <v>1.7047209999999999</v>
      </c>
      <c r="J73" s="175" t="s">
        <v>789</v>
      </c>
    </row>
    <row r="74" spans="1:10">
      <c r="A74" s="124">
        <v>72</v>
      </c>
      <c r="B74" s="125" t="s">
        <v>498</v>
      </c>
      <c r="C74" s="127" t="s">
        <v>678</v>
      </c>
      <c r="D74" s="129" t="s">
        <v>630</v>
      </c>
      <c r="E74" s="127" t="s">
        <v>710</v>
      </c>
      <c r="F74" s="129" t="s">
        <v>703</v>
      </c>
      <c r="G74" s="127"/>
      <c r="H74" s="160">
        <f t="shared" si="7"/>
        <v>1.798</v>
      </c>
      <c r="I74" s="164">
        <f t="shared" si="4"/>
        <v>1.783461</v>
      </c>
      <c r="J74" s="175" t="s">
        <v>790</v>
      </c>
    </row>
    <row r="75" spans="1:10">
      <c r="A75" s="124">
        <v>73</v>
      </c>
      <c r="B75" s="125" t="s">
        <v>499</v>
      </c>
      <c r="C75" s="127" t="s">
        <v>679</v>
      </c>
      <c r="D75" s="129" t="s">
        <v>631</v>
      </c>
      <c r="E75" s="127" t="s">
        <v>711</v>
      </c>
      <c r="F75" s="129" t="s">
        <v>704</v>
      </c>
      <c r="G75" s="127"/>
      <c r="H75" s="160">
        <f t="shared" si="7"/>
        <v>2.0350000000000001</v>
      </c>
      <c r="I75" s="164">
        <f t="shared" si="4"/>
        <v>1.9212560000000001</v>
      </c>
      <c r="J75" s="175" t="s">
        <v>791</v>
      </c>
    </row>
    <row r="76" spans="1:10">
      <c r="A76" s="124">
        <v>75</v>
      </c>
      <c r="B76" s="125" t="s">
        <v>500</v>
      </c>
      <c r="C76" s="127" t="s">
        <v>679</v>
      </c>
      <c r="D76" s="129" t="s">
        <v>631</v>
      </c>
      <c r="E76" s="127" t="s">
        <v>712</v>
      </c>
      <c r="F76" s="129" t="s">
        <v>705</v>
      </c>
      <c r="G76" s="127"/>
      <c r="H76" s="160">
        <f t="shared" si="7"/>
        <v>2.16</v>
      </c>
      <c r="I76" s="164">
        <f t="shared" si="4"/>
        <v>2.1574759999999999</v>
      </c>
      <c r="J76" s="175" t="s">
        <v>792</v>
      </c>
    </row>
    <row r="77" spans="1:10">
      <c r="A77" s="124">
        <v>76</v>
      </c>
      <c r="B77" s="125" t="s">
        <v>501</v>
      </c>
      <c r="C77" s="127" t="s">
        <v>679</v>
      </c>
      <c r="D77" s="129" t="s">
        <v>631</v>
      </c>
      <c r="E77" s="127" t="s">
        <v>713</v>
      </c>
      <c r="F77" s="129" t="s">
        <v>706</v>
      </c>
      <c r="G77" s="127"/>
      <c r="H77" s="160">
        <f t="shared" si="7"/>
        <v>2.1069999999999998</v>
      </c>
      <c r="I77" s="164">
        <f t="shared" si="4"/>
        <v>2.118106</v>
      </c>
      <c r="J77" s="175" t="s">
        <v>793</v>
      </c>
    </row>
    <row r="78" spans="1:10">
      <c r="A78" s="124">
        <v>77</v>
      </c>
      <c r="B78" s="125" t="s">
        <v>502</v>
      </c>
      <c r="C78" s="127" t="s">
        <v>680</v>
      </c>
      <c r="D78" s="129" t="s">
        <v>632</v>
      </c>
      <c r="E78" s="146"/>
      <c r="F78" s="157"/>
      <c r="G78" s="146"/>
      <c r="H78" s="160">
        <v>2.2988</v>
      </c>
      <c r="I78" s="164">
        <f t="shared" si="4"/>
        <v>2.334641</v>
      </c>
      <c r="J78" s="175" t="s">
        <v>794</v>
      </c>
    </row>
    <row r="79" spans="1:10">
      <c r="A79" s="124">
        <v>78</v>
      </c>
      <c r="B79" s="125" t="s">
        <v>503</v>
      </c>
      <c r="C79" s="127" t="s">
        <v>1172</v>
      </c>
      <c r="D79" s="129" t="s">
        <v>296</v>
      </c>
      <c r="E79" s="146" t="s">
        <v>1171</v>
      </c>
      <c r="F79" s="157" t="s">
        <v>1173</v>
      </c>
      <c r="G79" s="146" t="s">
        <v>1174</v>
      </c>
      <c r="H79" s="160" t="s">
        <v>846</v>
      </c>
      <c r="I79" s="164">
        <f t="shared" si="4"/>
        <v>2.5354280000000005</v>
      </c>
      <c r="J79" s="175" t="s">
        <v>795</v>
      </c>
    </row>
    <row r="80" spans="1:10">
      <c r="A80" s="124">
        <v>79</v>
      </c>
      <c r="B80" s="125" t="s">
        <v>504</v>
      </c>
      <c r="C80" s="127" t="s">
        <v>677</v>
      </c>
      <c r="D80" s="129" t="s">
        <v>633</v>
      </c>
      <c r="E80" s="146"/>
      <c r="F80" s="157"/>
      <c r="G80" s="146"/>
      <c r="H80" s="160">
        <v>2.6928000000000001</v>
      </c>
      <c r="I80" s="164">
        <f t="shared" si="4"/>
        <v>2.7322780000000004</v>
      </c>
      <c r="J80" s="175" t="s">
        <v>796</v>
      </c>
    </row>
    <row r="81" spans="1:10">
      <c r="A81" s="130">
        <v>301</v>
      </c>
      <c r="B81" s="123" t="s">
        <v>549</v>
      </c>
      <c r="C81" s="145" t="s">
        <v>771</v>
      </c>
      <c r="D81" s="129" t="s">
        <v>1170</v>
      </c>
      <c r="E81" s="127"/>
      <c r="F81" s="121"/>
      <c r="G81" s="127"/>
      <c r="H81" s="160">
        <v>3.7639999999999998</v>
      </c>
      <c r="I81" s="164">
        <v>3.76</v>
      </c>
      <c r="J81" s="175"/>
    </row>
    <row r="82" spans="1:10">
      <c r="A82" s="130">
        <f>SUM(A81+1)</f>
        <v>302</v>
      </c>
      <c r="B82" s="123" t="s">
        <v>550</v>
      </c>
      <c r="C82" s="147" t="s">
        <v>513</v>
      </c>
      <c r="D82" s="158" t="s">
        <v>374</v>
      </c>
      <c r="E82" s="127" t="s">
        <v>714</v>
      </c>
      <c r="F82" s="129" t="s">
        <v>534</v>
      </c>
      <c r="G82" s="127"/>
      <c r="H82" s="159">
        <f>E82+C82</f>
        <v>0.89</v>
      </c>
      <c r="I82" s="164">
        <v>0.83699999999999997</v>
      </c>
      <c r="J82" s="175"/>
    </row>
    <row r="83" spans="1:10">
      <c r="A83" s="142">
        <f t="shared" ref="A83:A117" si="8">SUM(A82+1)</f>
        <v>303</v>
      </c>
      <c r="B83" s="137" t="s">
        <v>551</v>
      </c>
      <c r="C83" s="140"/>
      <c r="D83" s="141"/>
      <c r="E83" s="140"/>
      <c r="F83" s="141"/>
      <c r="G83" s="140"/>
      <c r="H83" s="159" t="s">
        <v>807</v>
      </c>
      <c r="I83" s="164" t="s">
        <v>748</v>
      </c>
      <c r="J83" s="175"/>
    </row>
    <row r="84" spans="1:10">
      <c r="A84" s="142">
        <f t="shared" si="8"/>
        <v>304</v>
      </c>
      <c r="B84" s="137" t="s">
        <v>552</v>
      </c>
      <c r="C84" s="140"/>
      <c r="D84" s="141"/>
      <c r="E84" s="140"/>
      <c r="F84" s="141"/>
      <c r="G84" s="140"/>
      <c r="H84" s="159" t="s">
        <v>815</v>
      </c>
      <c r="I84" s="164" t="s">
        <v>748</v>
      </c>
      <c r="J84" s="175"/>
    </row>
    <row r="85" spans="1:10">
      <c r="A85" s="142">
        <f t="shared" si="8"/>
        <v>305</v>
      </c>
      <c r="B85" s="137" t="s">
        <v>553</v>
      </c>
      <c r="C85" s="140"/>
      <c r="D85" s="141"/>
      <c r="E85" s="140"/>
      <c r="F85" s="141"/>
      <c r="G85" s="140"/>
      <c r="H85" s="159" t="s">
        <v>808</v>
      </c>
      <c r="I85" s="164" t="s">
        <v>748</v>
      </c>
      <c r="J85" s="175"/>
    </row>
    <row r="86" spans="1:10">
      <c r="A86" s="142">
        <f t="shared" si="8"/>
        <v>306</v>
      </c>
      <c r="B86" s="137" t="s">
        <v>554</v>
      </c>
      <c r="C86" s="140"/>
      <c r="D86" s="141"/>
      <c r="E86" s="140"/>
      <c r="F86" s="141"/>
      <c r="G86" s="140"/>
      <c r="H86" s="159" t="s">
        <v>809</v>
      </c>
      <c r="I86" s="164" t="s">
        <v>748</v>
      </c>
      <c r="J86" s="175"/>
    </row>
    <row r="87" spans="1:10">
      <c r="A87" s="142">
        <f t="shared" si="8"/>
        <v>307</v>
      </c>
      <c r="B87" s="137" t="s">
        <v>555</v>
      </c>
      <c r="C87" s="140"/>
      <c r="D87" s="141"/>
      <c r="E87" s="140"/>
      <c r="F87" s="141"/>
      <c r="G87" s="140"/>
      <c r="H87" s="159" t="s">
        <v>810</v>
      </c>
      <c r="I87" s="164" t="s">
        <v>748</v>
      </c>
      <c r="J87" s="175"/>
    </row>
    <row r="88" spans="1:10">
      <c r="A88" s="142">
        <f t="shared" si="8"/>
        <v>308</v>
      </c>
      <c r="B88" s="137" t="s">
        <v>556</v>
      </c>
      <c r="C88" s="140"/>
      <c r="D88" s="141"/>
      <c r="E88" s="140"/>
      <c r="F88" s="141"/>
      <c r="G88" s="140"/>
      <c r="H88" s="159" t="s">
        <v>816</v>
      </c>
      <c r="I88" s="164" t="s">
        <v>748</v>
      </c>
      <c r="J88" s="175"/>
    </row>
    <row r="89" spans="1:10">
      <c r="A89" s="142">
        <f t="shared" si="8"/>
        <v>309</v>
      </c>
      <c r="B89" s="137" t="s">
        <v>557</v>
      </c>
      <c r="C89" s="140"/>
      <c r="D89" s="141"/>
      <c r="E89" s="140"/>
      <c r="F89" s="141"/>
      <c r="G89" s="140"/>
      <c r="H89" s="159" t="s">
        <v>811</v>
      </c>
      <c r="I89" s="164" t="s">
        <v>748</v>
      </c>
      <c r="J89" s="175"/>
    </row>
    <row r="90" spans="1:10">
      <c r="A90" s="142">
        <f t="shared" si="8"/>
        <v>310</v>
      </c>
      <c r="B90" s="137" t="s">
        <v>558</v>
      </c>
      <c r="C90" s="140"/>
      <c r="D90" s="141"/>
      <c r="E90" s="140"/>
      <c r="F90" s="141"/>
      <c r="G90" s="140"/>
      <c r="H90" s="159" t="s">
        <v>812</v>
      </c>
      <c r="I90" s="164" t="s">
        <v>748</v>
      </c>
      <c r="J90" s="175"/>
    </row>
    <row r="91" spans="1:10">
      <c r="A91" s="130">
        <f t="shared" si="8"/>
        <v>311</v>
      </c>
      <c r="B91" s="123" t="s">
        <v>559</v>
      </c>
      <c r="C91" s="127" t="s">
        <v>681</v>
      </c>
      <c r="D91" s="129" t="s">
        <v>634</v>
      </c>
      <c r="E91" s="146"/>
      <c r="F91" s="157"/>
      <c r="G91" s="146"/>
      <c r="H91" s="159"/>
      <c r="I91" s="164" t="s">
        <v>748</v>
      </c>
      <c r="J91" s="175"/>
    </row>
    <row r="92" spans="1:10">
      <c r="A92" s="130">
        <f t="shared" si="8"/>
        <v>312</v>
      </c>
      <c r="B92" s="123" t="s">
        <v>560</v>
      </c>
      <c r="C92" s="147"/>
      <c r="D92" s="158"/>
      <c r="E92" s="146"/>
      <c r="F92" s="157"/>
      <c r="G92" s="146"/>
      <c r="H92" s="159"/>
      <c r="I92" s="164">
        <v>2.35</v>
      </c>
      <c r="J92" s="175"/>
    </row>
    <row r="93" spans="1:10">
      <c r="A93" s="130">
        <f t="shared" si="8"/>
        <v>313</v>
      </c>
      <c r="B93" s="123" t="s">
        <v>561</v>
      </c>
      <c r="C93" s="127" t="s">
        <v>508</v>
      </c>
      <c r="D93" s="129" t="s">
        <v>528</v>
      </c>
      <c r="E93" s="127" t="s">
        <v>509</v>
      </c>
      <c r="F93" s="129" t="s">
        <v>534</v>
      </c>
      <c r="G93" s="127"/>
      <c r="H93" s="160">
        <f t="shared" si="7"/>
        <v>0.86</v>
      </c>
      <c r="I93" s="164">
        <v>0.83699999999999997</v>
      </c>
      <c r="J93" s="175"/>
    </row>
    <row r="94" spans="1:10">
      <c r="A94" s="130">
        <f t="shared" si="8"/>
        <v>314</v>
      </c>
      <c r="B94" s="123" t="s">
        <v>562</v>
      </c>
      <c r="C94" s="127" t="s">
        <v>673</v>
      </c>
      <c r="D94" s="129" t="s">
        <v>346</v>
      </c>
      <c r="E94" s="145" t="s">
        <v>771</v>
      </c>
      <c r="F94" s="129" t="s">
        <v>715</v>
      </c>
      <c r="G94" s="127"/>
      <c r="H94" s="159"/>
      <c r="I94" s="164">
        <v>2.4769999999999999</v>
      </c>
      <c r="J94" s="175"/>
    </row>
    <row r="95" spans="1:10">
      <c r="A95" s="130">
        <f t="shared" si="8"/>
        <v>315</v>
      </c>
      <c r="B95" s="123" t="s">
        <v>563</v>
      </c>
      <c r="C95" s="127" t="s">
        <v>517</v>
      </c>
      <c r="D95" s="129" t="s">
        <v>99</v>
      </c>
      <c r="E95" s="127" t="s">
        <v>753</v>
      </c>
      <c r="F95" s="129" t="s">
        <v>643</v>
      </c>
      <c r="G95" s="127"/>
      <c r="H95" s="160">
        <f>C95+E95</f>
        <v>1.22</v>
      </c>
      <c r="I95" s="164">
        <v>1.1779999999999999</v>
      </c>
      <c r="J95" s="175"/>
    </row>
    <row r="96" spans="1:10">
      <c r="A96" s="130">
        <f t="shared" si="8"/>
        <v>316</v>
      </c>
      <c r="B96" s="123" t="s">
        <v>564</v>
      </c>
      <c r="C96" s="147"/>
      <c r="D96" s="158"/>
      <c r="E96" s="127" t="s">
        <v>716</v>
      </c>
      <c r="F96" s="129" t="s">
        <v>667</v>
      </c>
      <c r="G96" s="127"/>
      <c r="H96" s="159"/>
      <c r="I96" s="164">
        <v>1.9219999999999999</v>
      </c>
      <c r="J96" s="175"/>
    </row>
    <row r="97" spans="1:10">
      <c r="A97" s="130">
        <f t="shared" si="8"/>
        <v>317</v>
      </c>
      <c r="B97" s="123" t="s">
        <v>565</v>
      </c>
      <c r="C97" s="127" t="s">
        <v>677</v>
      </c>
      <c r="D97" s="129" t="s">
        <v>408</v>
      </c>
      <c r="E97" s="146"/>
      <c r="F97" s="157"/>
      <c r="G97" s="146"/>
      <c r="H97" s="160"/>
      <c r="I97" s="164" t="s">
        <v>748</v>
      </c>
      <c r="J97" s="175"/>
    </row>
    <row r="98" spans="1:10">
      <c r="A98" s="130">
        <f t="shared" si="8"/>
        <v>318</v>
      </c>
      <c r="B98" s="123" t="s">
        <v>566</v>
      </c>
      <c r="C98" s="147"/>
      <c r="D98" s="158"/>
      <c r="E98" s="146"/>
      <c r="F98" s="157"/>
      <c r="G98" s="146"/>
      <c r="H98" s="159"/>
      <c r="I98" s="164">
        <v>1.0509999999999999</v>
      </c>
      <c r="J98" s="175"/>
    </row>
    <row r="99" spans="1:10">
      <c r="A99" s="130">
        <f t="shared" si="8"/>
        <v>319</v>
      </c>
      <c r="B99" s="123" t="s">
        <v>567</v>
      </c>
      <c r="C99" s="147"/>
      <c r="D99" s="158"/>
      <c r="E99" s="146"/>
      <c r="F99" s="157"/>
      <c r="G99" s="146"/>
      <c r="H99" s="159"/>
      <c r="I99" s="164" t="s">
        <v>748</v>
      </c>
      <c r="J99" s="175"/>
    </row>
    <row r="100" spans="1:10">
      <c r="A100" s="130">
        <f t="shared" si="8"/>
        <v>320</v>
      </c>
      <c r="B100" s="123" t="s">
        <v>568</v>
      </c>
      <c r="C100" s="127" t="s">
        <v>520</v>
      </c>
      <c r="D100" s="129" t="s">
        <v>531</v>
      </c>
      <c r="E100" s="127" t="s">
        <v>518</v>
      </c>
      <c r="F100" s="129" t="s">
        <v>537</v>
      </c>
      <c r="G100" s="127"/>
      <c r="H100" s="160">
        <f t="shared" si="7"/>
        <v>1.4370000000000001</v>
      </c>
      <c r="I100" s="164">
        <v>1.367</v>
      </c>
      <c r="J100" s="175"/>
    </row>
    <row r="101" spans="1:10">
      <c r="A101" s="130">
        <f t="shared" si="8"/>
        <v>321</v>
      </c>
      <c r="B101" s="123" t="s">
        <v>569</v>
      </c>
      <c r="C101" s="147"/>
      <c r="D101" s="158"/>
      <c r="E101" s="145" t="s">
        <v>771</v>
      </c>
      <c r="F101" s="129" t="s">
        <v>717</v>
      </c>
      <c r="G101" s="127"/>
      <c r="H101" s="159"/>
      <c r="I101" s="164">
        <v>0.70899999999999996</v>
      </c>
      <c r="J101" s="175"/>
    </row>
    <row r="102" spans="1:10">
      <c r="A102" s="130">
        <f t="shared" si="8"/>
        <v>322</v>
      </c>
      <c r="B102" s="123" t="s">
        <v>570</v>
      </c>
      <c r="C102" s="147"/>
      <c r="D102" s="158"/>
      <c r="E102" s="146"/>
      <c r="F102" s="157"/>
      <c r="G102" s="146"/>
      <c r="H102" s="159"/>
      <c r="I102" s="164" t="s">
        <v>748</v>
      </c>
      <c r="J102" s="175"/>
    </row>
    <row r="103" spans="1:10">
      <c r="A103" s="130">
        <f t="shared" si="8"/>
        <v>323</v>
      </c>
      <c r="B103" s="123" t="s">
        <v>571</v>
      </c>
      <c r="C103" s="127" t="s">
        <v>676</v>
      </c>
      <c r="D103" s="129" t="s">
        <v>136</v>
      </c>
      <c r="E103" s="127" t="s">
        <v>767</v>
      </c>
      <c r="F103" s="129" t="s">
        <v>718</v>
      </c>
      <c r="G103" s="127"/>
      <c r="H103" s="160">
        <f>C103+E103</f>
        <v>1.101</v>
      </c>
      <c r="I103" s="164" t="s">
        <v>748</v>
      </c>
      <c r="J103" s="175"/>
    </row>
    <row r="104" spans="1:10">
      <c r="A104" s="130">
        <f t="shared" si="8"/>
        <v>324</v>
      </c>
      <c r="B104" s="123" t="s">
        <v>572</v>
      </c>
      <c r="C104" s="147"/>
      <c r="D104" s="158"/>
      <c r="E104" s="146"/>
      <c r="F104" s="157"/>
      <c r="G104" s="146"/>
      <c r="H104" s="159"/>
      <c r="I104" s="164">
        <v>2.032</v>
      </c>
      <c r="J104" s="175"/>
    </row>
    <row r="105" spans="1:10">
      <c r="A105" s="142">
        <f t="shared" si="8"/>
        <v>325</v>
      </c>
      <c r="B105" s="137" t="s">
        <v>573</v>
      </c>
      <c r="C105" s="140"/>
      <c r="D105" s="141"/>
      <c r="E105" s="140"/>
      <c r="F105" s="141"/>
      <c r="G105" s="140"/>
      <c r="H105" s="159" t="s">
        <v>813</v>
      </c>
      <c r="I105" s="164" t="s">
        <v>748</v>
      </c>
      <c r="J105" s="175"/>
    </row>
    <row r="106" spans="1:10">
      <c r="A106" s="130">
        <f t="shared" si="8"/>
        <v>326</v>
      </c>
      <c r="B106" s="123" t="s">
        <v>574</v>
      </c>
      <c r="C106" s="127" t="s">
        <v>672</v>
      </c>
      <c r="D106" s="129" t="s">
        <v>341</v>
      </c>
      <c r="E106" s="146"/>
      <c r="F106" s="157"/>
      <c r="G106" s="146"/>
      <c r="H106" s="159"/>
      <c r="I106" s="164" t="s">
        <v>748</v>
      </c>
      <c r="J106" s="175"/>
    </row>
    <row r="107" spans="1:10">
      <c r="A107" s="130">
        <f t="shared" si="8"/>
        <v>327</v>
      </c>
      <c r="B107" s="123" t="s">
        <v>575</v>
      </c>
      <c r="C107" s="145" t="s">
        <v>771</v>
      </c>
      <c r="D107" s="129" t="s">
        <v>258</v>
      </c>
      <c r="E107" s="146"/>
      <c r="F107" s="157"/>
      <c r="G107" s="146"/>
      <c r="H107" s="159"/>
      <c r="I107" s="164">
        <v>3.3319999999999999</v>
      </c>
      <c r="J107" s="175"/>
    </row>
    <row r="108" spans="1:10">
      <c r="A108" s="130">
        <f t="shared" si="8"/>
        <v>328</v>
      </c>
      <c r="B108" s="123" t="s">
        <v>576</v>
      </c>
      <c r="C108" s="147"/>
      <c r="D108" s="158"/>
      <c r="E108" s="146"/>
      <c r="F108" s="157"/>
      <c r="G108" s="146"/>
      <c r="H108" s="159"/>
      <c r="I108" s="164">
        <v>3.76</v>
      </c>
      <c r="J108" s="175"/>
    </row>
    <row r="109" spans="1:10">
      <c r="A109" s="130">
        <f t="shared" si="8"/>
        <v>329</v>
      </c>
      <c r="B109" s="123" t="s">
        <v>577</v>
      </c>
      <c r="C109" s="147"/>
      <c r="D109" s="158"/>
      <c r="E109" s="146"/>
      <c r="F109" s="157"/>
      <c r="G109" s="146"/>
      <c r="H109" s="159"/>
      <c r="I109" s="164" t="s">
        <v>748</v>
      </c>
      <c r="J109" s="175"/>
    </row>
    <row r="110" spans="1:10">
      <c r="A110" s="130">
        <f t="shared" si="8"/>
        <v>330</v>
      </c>
      <c r="B110" s="123" t="s">
        <v>578</v>
      </c>
      <c r="C110" s="127" t="s">
        <v>675</v>
      </c>
      <c r="D110" s="129" t="s">
        <v>135</v>
      </c>
      <c r="E110" s="146"/>
      <c r="F110" s="157"/>
      <c r="G110" s="146"/>
      <c r="H110" s="159"/>
      <c r="I110" s="164">
        <f>J110*0.03937</f>
        <v>0.64173100000000005</v>
      </c>
      <c r="J110" s="175" t="s">
        <v>804</v>
      </c>
    </row>
    <row r="111" spans="1:10">
      <c r="A111" s="130">
        <f t="shared" si="8"/>
        <v>331</v>
      </c>
      <c r="B111" s="123" t="s">
        <v>579</v>
      </c>
      <c r="C111" s="147"/>
      <c r="D111" s="158"/>
      <c r="E111" s="146"/>
      <c r="F111" s="157"/>
      <c r="G111" s="146"/>
      <c r="H111" s="159"/>
      <c r="I111" s="164" t="s">
        <v>748</v>
      </c>
      <c r="J111" s="175"/>
    </row>
    <row r="112" spans="1:10">
      <c r="A112" s="130">
        <f t="shared" si="8"/>
        <v>332</v>
      </c>
      <c r="B112" s="123" t="s">
        <v>580</v>
      </c>
      <c r="C112" s="147"/>
      <c r="D112" s="158"/>
      <c r="E112" s="146"/>
      <c r="F112" s="157"/>
      <c r="G112" s="146"/>
      <c r="H112" s="159"/>
      <c r="I112" s="164" t="s">
        <v>748</v>
      </c>
      <c r="J112" s="175"/>
    </row>
    <row r="113" spans="1:10">
      <c r="A113" s="130">
        <f t="shared" si="8"/>
        <v>333</v>
      </c>
      <c r="B113" s="123" t="s">
        <v>581</v>
      </c>
      <c r="C113" s="127" t="s">
        <v>683</v>
      </c>
      <c r="D113" s="129" t="s">
        <v>635</v>
      </c>
      <c r="E113" s="146"/>
      <c r="F113" s="157"/>
      <c r="G113" s="146"/>
      <c r="H113" s="159"/>
      <c r="I113" s="164">
        <f>J113*0.03937</f>
        <v>2.9488130000000004</v>
      </c>
      <c r="J113" s="175" t="s">
        <v>797</v>
      </c>
    </row>
    <row r="114" spans="1:10">
      <c r="A114" s="130">
        <f t="shared" si="8"/>
        <v>334</v>
      </c>
      <c r="B114" s="123" t="s">
        <v>582</v>
      </c>
      <c r="C114" s="147"/>
      <c r="D114" s="158"/>
      <c r="E114" s="127" t="s">
        <v>720</v>
      </c>
      <c r="F114" s="129" t="s">
        <v>660</v>
      </c>
      <c r="G114" s="127"/>
      <c r="H114" s="159"/>
      <c r="I114" s="164">
        <v>2.9049999999999998</v>
      </c>
      <c r="J114" s="175"/>
    </row>
    <row r="115" spans="1:10">
      <c r="A115" s="130">
        <f t="shared" si="8"/>
        <v>335</v>
      </c>
      <c r="B115" s="123" t="s">
        <v>583</v>
      </c>
      <c r="C115" s="147"/>
      <c r="D115" s="158"/>
      <c r="E115" s="146"/>
      <c r="F115" s="157"/>
      <c r="G115" s="146"/>
      <c r="H115" s="159"/>
      <c r="I115" s="164" t="s">
        <v>748</v>
      </c>
      <c r="J115" s="175"/>
    </row>
    <row r="116" spans="1:10">
      <c r="A116" s="130">
        <f t="shared" si="8"/>
        <v>336</v>
      </c>
      <c r="B116" s="123" t="s">
        <v>584</v>
      </c>
      <c r="C116" s="147"/>
      <c r="D116" s="158"/>
      <c r="E116" s="146"/>
      <c r="F116" s="157"/>
      <c r="G116" s="146"/>
      <c r="H116" s="159"/>
      <c r="I116" s="164">
        <v>1.669</v>
      </c>
      <c r="J116" s="175"/>
    </row>
    <row r="117" spans="1:10">
      <c r="A117" s="130">
        <f t="shared" si="8"/>
        <v>337</v>
      </c>
      <c r="B117" s="123" t="s">
        <v>585</v>
      </c>
      <c r="C117" s="147"/>
      <c r="D117" s="158"/>
      <c r="E117" s="146"/>
      <c r="F117" s="157"/>
      <c r="G117" s="146"/>
      <c r="H117" s="159"/>
      <c r="I117" s="164">
        <v>0.83699999999999997</v>
      </c>
      <c r="J117" s="175"/>
    </row>
    <row r="118" spans="1:10" s="171" customFormat="1" ht="30">
      <c r="A118" s="165">
        <v>338</v>
      </c>
      <c r="B118" s="166" t="s">
        <v>586</v>
      </c>
      <c r="C118" s="167" t="s">
        <v>520</v>
      </c>
      <c r="D118" s="168" t="s">
        <v>531</v>
      </c>
      <c r="E118" s="167" t="s">
        <v>523</v>
      </c>
      <c r="F118" s="168" t="s">
        <v>540</v>
      </c>
      <c r="G118" s="167"/>
      <c r="H118" s="169">
        <f t="shared" si="7"/>
        <v>1.9419999999999999</v>
      </c>
      <c r="I118" s="170">
        <v>1.9219999999999999</v>
      </c>
      <c r="J118" s="176"/>
    </row>
    <row r="119" spans="1:10">
      <c r="A119" s="121">
        <v>339</v>
      </c>
      <c r="B119" s="122" t="s">
        <v>587</v>
      </c>
      <c r="C119" s="127" t="s">
        <v>520</v>
      </c>
      <c r="D119" s="129" t="s">
        <v>531</v>
      </c>
      <c r="E119" s="146"/>
      <c r="F119" s="157"/>
      <c r="G119" s="146"/>
      <c r="H119" s="159"/>
      <c r="I119" s="164">
        <v>2.0960000000000001</v>
      </c>
      <c r="J119" s="175"/>
    </row>
    <row r="120" spans="1:10">
      <c r="A120" s="121">
        <v>340</v>
      </c>
      <c r="B120" s="122" t="s">
        <v>588</v>
      </c>
      <c r="C120" s="147"/>
      <c r="D120" s="158"/>
      <c r="E120" s="146"/>
      <c r="F120" s="157"/>
      <c r="G120" s="146"/>
      <c r="H120" s="159"/>
      <c r="I120" s="164">
        <v>2.4769999999999999</v>
      </c>
      <c r="J120" s="175"/>
    </row>
    <row r="121" spans="1:10">
      <c r="A121" s="121">
        <v>341</v>
      </c>
      <c r="B121" s="122" t="s">
        <v>589</v>
      </c>
      <c r="C121" s="147"/>
      <c r="D121" s="158"/>
      <c r="E121" s="146"/>
      <c r="F121" s="157"/>
      <c r="G121" s="146"/>
      <c r="H121" s="159"/>
      <c r="I121" s="164" t="s">
        <v>748</v>
      </c>
      <c r="J121" s="175"/>
    </row>
    <row r="122" spans="1:10">
      <c r="A122" s="121">
        <v>342</v>
      </c>
      <c r="B122" s="122" t="s">
        <v>590</v>
      </c>
      <c r="C122" s="145" t="s">
        <v>771</v>
      </c>
      <c r="D122" s="129" t="s">
        <v>682</v>
      </c>
      <c r="E122" s="146"/>
      <c r="F122" s="157"/>
      <c r="G122" s="146"/>
      <c r="H122" s="159"/>
      <c r="I122" s="164">
        <v>3.5859999999999999</v>
      </c>
      <c r="J122" s="175"/>
    </row>
    <row r="123" spans="1:10">
      <c r="A123" s="121">
        <v>343</v>
      </c>
      <c r="B123" s="122" t="s">
        <v>591</v>
      </c>
      <c r="C123" s="127" t="s">
        <v>683</v>
      </c>
      <c r="D123" s="129" t="s">
        <v>635</v>
      </c>
      <c r="E123" s="146"/>
      <c r="F123" s="157"/>
      <c r="G123" s="146"/>
      <c r="H123" s="159"/>
      <c r="I123" s="164">
        <f>J123*0.03937</f>
        <v>3.129915</v>
      </c>
      <c r="J123" s="175" t="s">
        <v>798</v>
      </c>
    </row>
    <row r="124" spans="1:10">
      <c r="A124" s="121">
        <v>344</v>
      </c>
      <c r="B124" s="122" t="s">
        <v>592</v>
      </c>
      <c r="C124" s="127" t="s">
        <v>680</v>
      </c>
      <c r="D124" s="129" t="s">
        <v>632</v>
      </c>
      <c r="E124" s="146"/>
      <c r="F124" s="157"/>
      <c r="G124" s="146"/>
      <c r="H124" s="159"/>
      <c r="I124" s="164">
        <f>J124*0.03937</f>
        <v>2.2559010000000002</v>
      </c>
      <c r="J124" s="175" t="s">
        <v>799</v>
      </c>
    </row>
    <row r="125" spans="1:10">
      <c r="A125" s="121">
        <v>345</v>
      </c>
      <c r="B125" s="122" t="s">
        <v>593</v>
      </c>
      <c r="C125" s="127" t="s">
        <v>678</v>
      </c>
      <c r="D125" s="129" t="s">
        <v>630</v>
      </c>
      <c r="E125" s="146"/>
      <c r="F125" s="157"/>
      <c r="G125" s="146"/>
      <c r="H125" s="159"/>
      <c r="I125" s="164" t="s">
        <v>748</v>
      </c>
      <c r="J125" s="175"/>
    </row>
    <row r="126" spans="1:10">
      <c r="A126" s="121">
        <v>346</v>
      </c>
      <c r="B126" s="122" t="s">
        <v>594</v>
      </c>
      <c r="C126" s="147"/>
      <c r="D126" s="158"/>
      <c r="E126" s="146"/>
      <c r="F126" s="157"/>
      <c r="G126" s="146"/>
      <c r="H126" s="159"/>
      <c r="I126" s="164">
        <v>1.1140000000000001</v>
      </c>
      <c r="J126" s="175"/>
    </row>
    <row r="127" spans="1:10">
      <c r="A127" s="121">
        <v>347</v>
      </c>
      <c r="B127" s="122" t="s">
        <v>595</v>
      </c>
      <c r="C127" s="147"/>
      <c r="D127" s="158"/>
      <c r="E127" s="146"/>
      <c r="F127" s="157"/>
      <c r="G127" s="146"/>
      <c r="H127" s="159"/>
      <c r="I127" s="164" t="s">
        <v>748</v>
      </c>
      <c r="J127" s="175"/>
    </row>
    <row r="128" spans="1:10">
      <c r="A128" s="121">
        <v>348</v>
      </c>
      <c r="B128" s="122" t="s">
        <v>596</v>
      </c>
      <c r="C128" s="127" t="s">
        <v>684</v>
      </c>
      <c r="D128" s="129" t="s">
        <v>636</v>
      </c>
      <c r="E128" s="146"/>
      <c r="F128" s="157"/>
      <c r="G128" s="146"/>
      <c r="H128" s="159"/>
      <c r="I128" s="164" t="s">
        <v>748</v>
      </c>
      <c r="J128" s="175"/>
    </row>
    <row r="129" spans="1:10">
      <c r="A129" s="121">
        <v>349</v>
      </c>
      <c r="B129" s="122" t="s">
        <v>597</v>
      </c>
      <c r="C129" s="147"/>
      <c r="D129" s="158"/>
      <c r="E129" s="146"/>
      <c r="F129" s="157"/>
      <c r="G129" s="146"/>
      <c r="H129" s="159"/>
      <c r="I129" s="164" t="s">
        <v>748</v>
      </c>
      <c r="J129" s="175"/>
    </row>
    <row r="130" spans="1:10">
      <c r="A130" s="121">
        <v>350</v>
      </c>
      <c r="B130" s="122" t="s">
        <v>598</v>
      </c>
      <c r="C130" s="147"/>
      <c r="D130" s="158"/>
      <c r="E130" s="146"/>
      <c r="F130" s="157"/>
      <c r="G130" s="146"/>
      <c r="H130" s="159"/>
      <c r="I130" s="164">
        <v>0.9</v>
      </c>
      <c r="J130" s="175"/>
    </row>
    <row r="131" spans="1:10">
      <c r="A131" s="121">
        <v>351</v>
      </c>
      <c r="B131" s="122" t="s">
        <v>599</v>
      </c>
      <c r="C131" s="127" t="s">
        <v>675</v>
      </c>
      <c r="D131" s="129" t="s">
        <v>135</v>
      </c>
      <c r="E131" s="146"/>
      <c r="F131" s="157"/>
      <c r="G131" s="146"/>
      <c r="H131" s="159"/>
      <c r="I131" s="164" t="s">
        <v>748</v>
      </c>
      <c r="J131" s="175"/>
    </row>
    <row r="132" spans="1:10">
      <c r="A132" s="121">
        <v>352</v>
      </c>
      <c r="B132" s="122" t="s">
        <v>600</v>
      </c>
      <c r="C132" s="127" t="s">
        <v>675</v>
      </c>
      <c r="D132" s="129" t="s">
        <v>135</v>
      </c>
      <c r="E132" s="127" t="s">
        <v>768</v>
      </c>
      <c r="F132" s="129" t="s">
        <v>719</v>
      </c>
      <c r="G132" s="127"/>
      <c r="H132" s="160">
        <f>C132+E132</f>
        <v>0.93499999999999994</v>
      </c>
      <c r="I132" s="164" t="s">
        <v>748</v>
      </c>
      <c r="J132" s="175"/>
    </row>
    <row r="133" spans="1:10">
      <c r="A133" s="121">
        <v>353</v>
      </c>
      <c r="B133" s="122" t="s">
        <v>601</v>
      </c>
      <c r="C133" s="127" t="s">
        <v>677</v>
      </c>
      <c r="D133" s="129" t="s">
        <v>408</v>
      </c>
      <c r="E133" s="146"/>
      <c r="F133" s="157"/>
      <c r="G133" s="146"/>
      <c r="H133" s="159"/>
      <c r="I133" s="164">
        <f>J133*0.03937</f>
        <v>1.1929110000000001</v>
      </c>
      <c r="J133" s="175" t="s">
        <v>800</v>
      </c>
    </row>
    <row r="134" spans="1:10">
      <c r="A134" s="121">
        <v>354</v>
      </c>
      <c r="B134" s="122" t="s">
        <v>602</v>
      </c>
      <c r="C134" s="127" t="s">
        <v>516</v>
      </c>
      <c r="D134" s="129" t="s">
        <v>529</v>
      </c>
      <c r="E134" s="146"/>
      <c r="F134" s="157"/>
      <c r="G134" s="146"/>
      <c r="H134" s="159"/>
      <c r="I134" s="164">
        <v>1.669</v>
      </c>
      <c r="J134" s="175"/>
    </row>
    <row r="135" spans="1:10">
      <c r="A135" s="121">
        <v>355</v>
      </c>
      <c r="B135" s="122" t="s">
        <v>603</v>
      </c>
      <c r="C135" s="127" t="s">
        <v>514</v>
      </c>
      <c r="D135" s="129" t="s">
        <v>368</v>
      </c>
      <c r="E135" s="146"/>
      <c r="F135" s="157"/>
      <c r="G135" s="146"/>
      <c r="H135" s="159"/>
      <c r="I135" s="164">
        <v>1.669</v>
      </c>
      <c r="J135" s="175"/>
    </row>
    <row r="136" spans="1:10">
      <c r="A136" s="121">
        <v>356</v>
      </c>
      <c r="B136" s="122" t="s">
        <v>604</v>
      </c>
      <c r="C136" s="147"/>
      <c r="D136" s="158"/>
      <c r="E136" s="146"/>
      <c r="F136" s="157"/>
      <c r="G136" s="146"/>
      <c r="H136" s="159"/>
      <c r="I136" s="164" t="s">
        <v>748</v>
      </c>
      <c r="J136" s="175"/>
    </row>
    <row r="137" spans="1:10">
      <c r="A137" s="121">
        <v>357</v>
      </c>
      <c r="B137" s="122" t="s">
        <v>605</v>
      </c>
      <c r="C137" s="147"/>
      <c r="D137" s="158"/>
      <c r="E137" s="146"/>
      <c r="F137" s="157"/>
      <c r="G137" s="146"/>
      <c r="H137" s="159"/>
      <c r="I137" s="164">
        <v>1.518</v>
      </c>
      <c r="J137" s="175"/>
    </row>
    <row r="138" spans="1:10">
      <c r="A138" s="121">
        <v>358</v>
      </c>
      <c r="B138" s="122" t="s">
        <v>606</v>
      </c>
      <c r="C138" s="127" t="s">
        <v>675</v>
      </c>
      <c r="D138" s="129" t="s">
        <v>135</v>
      </c>
      <c r="E138" s="146"/>
      <c r="F138" s="157"/>
      <c r="G138" s="146"/>
      <c r="H138" s="159"/>
      <c r="I138" s="164">
        <f>J138*0.03937</f>
        <v>0.72047100000000008</v>
      </c>
      <c r="J138" s="175" t="s">
        <v>801</v>
      </c>
    </row>
    <row r="139" spans="1:10">
      <c r="A139" s="121">
        <v>359</v>
      </c>
      <c r="B139" s="122" t="s">
        <v>607</v>
      </c>
      <c r="C139" s="127" t="s">
        <v>342</v>
      </c>
      <c r="D139" s="129" t="s">
        <v>629</v>
      </c>
      <c r="E139" s="146"/>
      <c r="F139" s="157"/>
      <c r="G139" s="146"/>
      <c r="H139" s="159"/>
      <c r="I139" s="164" t="s">
        <v>748</v>
      </c>
      <c r="J139" s="175"/>
    </row>
    <row r="140" spans="1:10">
      <c r="A140" s="141">
        <v>360</v>
      </c>
      <c r="B140" s="138" t="s">
        <v>608</v>
      </c>
      <c r="C140" s="140"/>
      <c r="D140" s="141"/>
      <c r="E140" s="140"/>
      <c r="F140" s="141"/>
      <c r="G140" s="140"/>
      <c r="H140" s="172" t="s">
        <v>748</v>
      </c>
      <c r="I140" s="164" t="s">
        <v>748</v>
      </c>
      <c r="J140" s="175"/>
    </row>
    <row r="141" spans="1:10">
      <c r="A141" s="131">
        <v>361</v>
      </c>
      <c r="B141" s="132" t="s">
        <v>609</v>
      </c>
      <c r="C141" s="147"/>
      <c r="D141" s="158"/>
      <c r="E141" s="146"/>
      <c r="F141" s="157"/>
      <c r="G141" s="146"/>
      <c r="H141" s="159"/>
      <c r="I141" s="164" t="s">
        <v>748</v>
      </c>
      <c r="J141" s="175"/>
    </row>
    <row r="142" spans="1:10">
      <c r="A142" s="141">
        <v>362</v>
      </c>
      <c r="B142" s="139" t="s">
        <v>627</v>
      </c>
      <c r="C142" s="282"/>
      <c r="D142" s="288"/>
      <c r="E142" s="282"/>
      <c r="F142" s="288"/>
      <c r="G142" s="282"/>
      <c r="H142" s="284" t="s">
        <v>814</v>
      </c>
      <c r="I142" s="278" t="s">
        <v>748</v>
      </c>
      <c r="J142" s="175"/>
    </row>
    <row r="143" spans="1:10">
      <c r="A143" s="286" t="s">
        <v>610</v>
      </c>
      <c r="B143" s="287"/>
      <c r="C143" s="283"/>
      <c r="D143" s="289"/>
      <c r="E143" s="283"/>
      <c r="F143" s="289"/>
      <c r="G143" s="283"/>
      <c r="H143" s="285"/>
      <c r="I143" s="279"/>
      <c r="J143" s="175"/>
    </row>
    <row r="144" spans="1:10">
      <c r="A144" s="133">
        <v>363</v>
      </c>
      <c r="B144" s="134" t="s">
        <v>611</v>
      </c>
      <c r="C144" s="127" t="s">
        <v>679</v>
      </c>
      <c r="D144" s="129" t="s">
        <v>631</v>
      </c>
      <c r="E144" s="146"/>
      <c r="F144" s="157"/>
      <c r="G144" s="146"/>
      <c r="H144" s="160" t="s">
        <v>668</v>
      </c>
      <c r="I144" s="164" t="s">
        <v>748</v>
      </c>
      <c r="J144" s="175"/>
    </row>
    <row r="145" spans="1:10">
      <c r="A145" s="121">
        <v>364</v>
      </c>
      <c r="B145" s="122" t="s">
        <v>612</v>
      </c>
      <c r="C145" s="127" t="s">
        <v>678</v>
      </c>
      <c r="D145" s="129" t="s">
        <v>630</v>
      </c>
      <c r="E145" s="146"/>
      <c r="F145" s="157"/>
      <c r="G145" s="146"/>
      <c r="H145" s="159"/>
      <c r="I145" s="164" t="s">
        <v>748</v>
      </c>
      <c r="J145" s="175"/>
    </row>
    <row r="146" spans="1:10">
      <c r="A146" s="121">
        <v>365</v>
      </c>
      <c r="B146" s="122" t="s">
        <v>613</v>
      </c>
      <c r="C146" s="127" t="s">
        <v>677</v>
      </c>
      <c r="D146" s="129" t="s">
        <v>408</v>
      </c>
      <c r="E146" s="146"/>
      <c r="F146" s="157"/>
      <c r="G146" s="146"/>
      <c r="H146" s="159"/>
      <c r="I146" s="164" t="s">
        <v>748</v>
      </c>
      <c r="J146" s="175"/>
    </row>
    <row r="147" spans="1:10">
      <c r="A147" s="141">
        <v>366</v>
      </c>
      <c r="B147" s="138" t="s">
        <v>614</v>
      </c>
      <c r="C147" s="140"/>
      <c r="D147" s="141"/>
      <c r="E147" s="140"/>
      <c r="F147" s="141"/>
      <c r="G147" s="140"/>
      <c r="H147" s="172" t="s">
        <v>817</v>
      </c>
      <c r="I147" s="164" t="s">
        <v>748</v>
      </c>
      <c r="J147" s="175"/>
    </row>
    <row r="148" spans="1:10">
      <c r="A148" s="121">
        <v>367</v>
      </c>
      <c r="B148" s="122" t="s">
        <v>615</v>
      </c>
      <c r="C148" s="147"/>
      <c r="D148" s="158"/>
      <c r="E148" s="146"/>
      <c r="F148" s="157"/>
      <c r="G148" s="146"/>
      <c r="H148" s="159"/>
      <c r="I148" s="164" t="s">
        <v>748</v>
      </c>
      <c r="J148" s="175"/>
    </row>
    <row r="149" spans="1:10">
      <c r="A149" s="121">
        <v>368</v>
      </c>
      <c r="B149" s="122" t="s">
        <v>616</v>
      </c>
      <c r="C149" s="147"/>
      <c r="D149" s="158"/>
      <c r="E149" s="146"/>
      <c r="F149" s="157"/>
      <c r="G149" s="146"/>
      <c r="H149" s="159"/>
      <c r="I149" s="164" t="s">
        <v>748</v>
      </c>
      <c r="J149" s="175"/>
    </row>
    <row r="150" spans="1:10">
      <c r="A150" s="121">
        <v>369</v>
      </c>
      <c r="B150" s="122" t="s">
        <v>617</v>
      </c>
      <c r="C150" s="147"/>
      <c r="D150" s="158"/>
      <c r="E150" s="146"/>
      <c r="F150" s="157"/>
      <c r="G150" s="146"/>
      <c r="H150" s="159"/>
      <c r="I150" s="164" t="s">
        <v>748</v>
      </c>
      <c r="J150" s="175"/>
    </row>
    <row r="151" spans="1:10">
      <c r="A151" s="121">
        <v>370</v>
      </c>
      <c r="B151" s="122" t="s">
        <v>618</v>
      </c>
      <c r="C151" s="145" t="s">
        <v>771</v>
      </c>
      <c r="D151" s="129" t="s">
        <v>258</v>
      </c>
      <c r="E151" s="146"/>
      <c r="F151" s="157"/>
      <c r="G151" s="146"/>
      <c r="H151" s="159"/>
      <c r="I151" s="164">
        <v>3.5859999999999999</v>
      </c>
      <c r="J151" s="175"/>
    </row>
    <row r="152" spans="1:10">
      <c r="A152" s="121">
        <v>371</v>
      </c>
      <c r="B152" s="122" t="s">
        <v>619</v>
      </c>
      <c r="C152" s="145" t="s">
        <v>771</v>
      </c>
      <c r="D152" s="129" t="s">
        <v>258</v>
      </c>
      <c r="E152" s="127" t="s">
        <v>760</v>
      </c>
      <c r="F152" s="129" t="s">
        <v>664</v>
      </c>
      <c r="G152" s="127"/>
      <c r="H152" s="159"/>
      <c r="I152" s="164">
        <v>3.2050000000000001</v>
      </c>
      <c r="J152" s="175"/>
    </row>
    <row r="153" spans="1:10">
      <c r="A153" s="121">
        <v>372</v>
      </c>
      <c r="B153" s="122" t="s">
        <v>620</v>
      </c>
      <c r="C153" s="127" t="s">
        <v>516</v>
      </c>
      <c r="D153" s="129" t="s">
        <v>529</v>
      </c>
      <c r="E153" s="146"/>
      <c r="F153" s="157"/>
      <c r="G153" s="146"/>
      <c r="H153" s="159"/>
      <c r="I153" s="164">
        <v>1.796</v>
      </c>
      <c r="J153" s="175"/>
    </row>
    <row r="154" spans="1:10">
      <c r="A154" s="121">
        <v>373</v>
      </c>
      <c r="B154" s="122" t="s">
        <v>728</v>
      </c>
      <c r="C154" s="127" t="s">
        <v>675</v>
      </c>
      <c r="D154" s="129" t="s">
        <v>135</v>
      </c>
      <c r="E154" s="146"/>
      <c r="F154" s="157"/>
      <c r="G154" s="146"/>
      <c r="H154" s="159"/>
      <c r="I154" s="164" t="s">
        <v>748</v>
      </c>
      <c r="J154" s="175"/>
    </row>
    <row r="155" spans="1:10">
      <c r="A155" s="124">
        <v>374</v>
      </c>
      <c r="B155" s="125" t="s">
        <v>621</v>
      </c>
      <c r="C155" s="127" t="s">
        <v>514</v>
      </c>
      <c r="D155" s="129" t="s">
        <v>368</v>
      </c>
      <c r="E155" s="146"/>
      <c r="F155" s="157"/>
      <c r="G155" s="146"/>
      <c r="H155" s="159"/>
      <c r="I155" s="164">
        <v>2.0960000000000001</v>
      </c>
      <c r="J155" s="175"/>
    </row>
    <row r="156" spans="1:10">
      <c r="A156" s="124">
        <v>375</v>
      </c>
      <c r="B156" s="125" t="s">
        <v>727</v>
      </c>
      <c r="C156" s="147"/>
      <c r="D156" s="158"/>
      <c r="E156" s="146"/>
      <c r="F156" s="157"/>
      <c r="G156" s="146"/>
      <c r="H156" s="159"/>
      <c r="I156" s="164">
        <f>J156*0.03937</f>
        <v>3.3621980000000002</v>
      </c>
      <c r="J156" s="175" t="s">
        <v>802</v>
      </c>
    </row>
    <row r="157" spans="1:10">
      <c r="A157" s="121">
        <v>376</v>
      </c>
      <c r="B157" s="122" t="s">
        <v>726</v>
      </c>
      <c r="C157" s="147"/>
      <c r="D157" s="158"/>
      <c r="E157" s="146"/>
      <c r="F157" s="157"/>
      <c r="G157" s="146"/>
      <c r="H157" s="159"/>
      <c r="I157" s="164">
        <v>0.96399999999999997</v>
      </c>
      <c r="J157" s="175"/>
    </row>
    <row r="158" spans="1:10">
      <c r="A158" s="121">
        <v>377</v>
      </c>
      <c r="B158" s="122" t="s">
        <v>725</v>
      </c>
      <c r="C158" s="127" t="s">
        <v>686</v>
      </c>
      <c r="D158" s="129" t="s">
        <v>637</v>
      </c>
      <c r="E158" s="146"/>
      <c r="F158" s="157"/>
      <c r="G158" s="146"/>
      <c r="H158" s="159"/>
      <c r="I158" s="164" t="s">
        <v>748</v>
      </c>
      <c r="J158" s="175"/>
    </row>
    <row r="159" spans="1:10">
      <c r="A159" s="124">
        <v>378</v>
      </c>
      <c r="B159" s="125" t="s">
        <v>724</v>
      </c>
      <c r="C159" s="127" t="s">
        <v>672</v>
      </c>
      <c r="D159" s="129" t="s">
        <v>341</v>
      </c>
      <c r="E159" s="146"/>
      <c r="F159" s="157"/>
      <c r="G159" s="146"/>
      <c r="H159" s="159"/>
      <c r="I159" s="164" t="s">
        <v>748</v>
      </c>
      <c r="J159" s="175"/>
    </row>
    <row r="160" spans="1:10">
      <c r="A160" s="124">
        <v>379</v>
      </c>
      <c r="B160" s="125" t="s">
        <v>622</v>
      </c>
      <c r="C160" s="145" t="s">
        <v>771</v>
      </c>
      <c r="D160" s="129" t="s">
        <v>682</v>
      </c>
      <c r="E160" s="146"/>
      <c r="F160" s="157"/>
      <c r="G160" s="146"/>
      <c r="H160" s="159"/>
      <c r="I160" s="164">
        <v>4.0140000000000002</v>
      </c>
      <c r="J160" s="175"/>
    </row>
    <row r="161" spans="1:10">
      <c r="A161" s="124">
        <v>380</v>
      </c>
      <c r="B161" s="125" t="s">
        <v>723</v>
      </c>
      <c r="C161" s="127" t="s">
        <v>677</v>
      </c>
      <c r="D161" s="129" t="s">
        <v>408</v>
      </c>
      <c r="E161" s="127" t="s">
        <v>764</v>
      </c>
      <c r="F161" s="129" t="s">
        <v>691</v>
      </c>
      <c r="G161" s="127"/>
      <c r="H161" s="160">
        <f>C161+E161</f>
        <v>1.1000000000000001</v>
      </c>
      <c r="I161" s="164">
        <f>J161*0.03937</f>
        <v>0.99606100000000009</v>
      </c>
      <c r="J161" s="175" t="s">
        <v>803</v>
      </c>
    </row>
    <row r="162" spans="1:10">
      <c r="A162" s="124">
        <v>381</v>
      </c>
      <c r="B162" s="125" t="s">
        <v>623</v>
      </c>
      <c r="C162" s="127" t="s">
        <v>671</v>
      </c>
      <c r="D162" s="129" t="s">
        <v>248</v>
      </c>
      <c r="E162" s="127" t="s">
        <v>769</v>
      </c>
      <c r="F162" s="129" t="s">
        <v>721</v>
      </c>
      <c r="G162" s="127"/>
      <c r="H162" s="160">
        <f>C162+E162</f>
        <v>0.51500000000000001</v>
      </c>
      <c r="I162" s="164" t="s">
        <v>748</v>
      </c>
      <c r="J162" s="175"/>
    </row>
    <row r="163" spans="1:10">
      <c r="A163" s="124">
        <v>382</v>
      </c>
      <c r="B163" s="125" t="s">
        <v>624</v>
      </c>
      <c r="C163" s="145" t="s">
        <v>771</v>
      </c>
      <c r="D163" s="129" t="s">
        <v>685</v>
      </c>
      <c r="E163" s="127" t="s">
        <v>770</v>
      </c>
      <c r="F163" s="129" t="s">
        <v>722</v>
      </c>
      <c r="G163" s="127"/>
      <c r="H163" s="159"/>
      <c r="I163" s="164">
        <v>2.2229999999999999</v>
      </c>
      <c r="J163" s="175"/>
    </row>
    <row r="164" spans="1:10">
      <c r="A164" s="124">
        <v>383</v>
      </c>
      <c r="B164" s="122" t="s">
        <v>625</v>
      </c>
      <c r="C164" s="147"/>
      <c r="D164" s="158"/>
      <c r="E164" s="146"/>
      <c r="F164" s="157"/>
      <c r="G164" s="146"/>
      <c r="H164" s="159"/>
      <c r="I164" s="164">
        <v>1.796</v>
      </c>
      <c r="J164" s="175"/>
    </row>
    <row r="165" spans="1:10">
      <c r="A165" s="135">
        <v>384</v>
      </c>
      <c r="B165" s="125" t="s">
        <v>626</v>
      </c>
      <c r="C165" s="147"/>
      <c r="D165" s="158"/>
      <c r="E165" s="146"/>
      <c r="F165" s="157"/>
      <c r="G165" s="146"/>
      <c r="H165" s="159"/>
      <c r="I165" s="164">
        <v>0.96399999999999997</v>
      </c>
      <c r="J165" s="175"/>
    </row>
  </sheetData>
  <mergeCells count="10">
    <mergeCell ref="I142:I143"/>
    <mergeCell ref="A4:C4"/>
    <mergeCell ref="A1:C3"/>
    <mergeCell ref="G142:G143"/>
    <mergeCell ref="H142:H143"/>
    <mergeCell ref="A143:B143"/>
    <mergeCell ref="C142:C143"/>
    <mergeCell ref="D142:D143"/>
    <mergeCell ref="E142:E143"/>
    <mergeCell ref="F142:F143"/>
  </mergeCells>
  <pageMargins left="0.7" right="0.7" top="0.75" bottom="0.75" header="0.3" footer="0.3"/>
  <pageSetup scale="6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37"/>
  <sheetViews>
    <sheetView topLeftCell="A19" workbookViewId="0">
      <selection activeCell="H39" sqref="H39"/>
    </sheetView>
  </sheetViews>
  <sheetFormatPr defaultRowHeight="12.75"/>
  <cols>
    <col min="1" max="1" width="22.28515625" style="1" bestFit="1" customWidth="1"/>
    <col min="2" max="2" width="51" bestFit="1" customWidth="1"/>
    <col min="3" max="3" width="12.28515625" bestFit="1" customWidth="1"/>
    <col min="4" max="4" width="9.85546875" bestFit="1" customWidth="1"/>
    <col min="5" max="5" width="12.42578125" bestFit="1" customWidth="1"/>
    <col min="6" max="6" width="12.42578125" customWidth="1"/>
    <col min="7" max="7" width="32.140625" bestFit="1" customWidth="1"/>
    <col min="8" max="8" width="23.7109375" bestFit="1" customWidth="1"/>
    <col min="9" max="9" width="27" style="1" bestFit="1" customWidth="1"/>
    <col min="10" max="10" width="15.42578125" bestFit="1" customWidth="1"/>
    <col min="11" max="11" width="13.140625" bestFit="1" customWidth="1"/>
  </cols>
  <sheetData>
    <row r="1" spans="1:30" ht="23.25">
      <c r="A1" s="290" t="s">
        <v>819</v>
      </c>
      <c r="B1" s="291"/>
      <c r="C1" s="291"/>
      <c r="D1" s="291"/>
      <c r="E1" s="291"/>
      <c r="F1" s="291"/>
      <c r="G1" s="291"/>
      <c r="H1" s="291"/>
      <c r="I1" s="291"/>
      <c r="J1" s="291"/>
      <c r="K1" s="292"/>
    </row>
    <row r="2" spans="1:30" ht="15.75">
      <c r="A2" s="178" t="s">
        <v>820</v>
      </c>
      <c r="B2" s="178" t="s">
        <v>218</v>
      </c>
      <c r="C2" s="178" t="s">
        <v>821</v>
      </c>
      <c r="D2" s="178" t="s">
        <v>822</v>
      </c>
      <c r="E2" s="178" t="s">
        <v>823</v>
      </c>
      <c r="F2" s="178" t="s">
        <v>824</v>
      </c>
      <c r="G2" s="178" t="s">
        <v>825</v>
      </c>
      <c r="H2" s="178" t="s">
        <v>826</v>
      </c>
      <c r="I2" s="178" t="s">
        <v>827</v>
      </c>
      <c r="J2" s="178" t="s">
        <v>828</v>
      </c>
      <c r="K2" s="179" t="s">
        <v>829</v>
      </c>
    </row>
    <row r="3" spans="1:30" ht="20.25">
      <c r="A3" s="180" t="s">
        <v>830</v>
      </c>
      <c r="B3" s="181" t="s">
        <v>831</v>
      </c>
      <c r="C3" s="181" t="s">
        <v>832</v>
      </c>
      <c r="D3" s="181" t="s">
        <v>833</v>
      </c>
      <c r="E3" s="181" t="s">
        <v>834</v>
      </c>
      <c r="F3" s="181">
        <v>2.976</v>
      </c>
      <c r="G3" s="181" t="s">
        <v>835</v>
      </c>
      <c r="H3" s="182"/>
      <c r="I3" s="181"/>
      <c r="J3" s="182"/>
      <c r="K3" s="182"/>
    </row>
    <row r="4" spans="1:30" ht="20.25">
      <c r="A4" s="180" t="s">
        <v>836</v>
      </c>
      <c r="B4" s="181" t="s">
        <v>837</v>
      </c>
      <c r="C4" s="181" t="s">
        <v>838</v>
      </c>
      <c r="D4" s="181" t="s">
        <v>833</v>
      </c>
      <c r="E4" s="181" t="s">
        <v>834</v>
      </c>
      <c r="F4" s="181">
        <v>2.77</v>
      </c>
      <c r="G4" s="181" t="s">
        <v>839</v>
      </c>
      <c r="H4" s="182"/>
      <c r="I4" s="181"/>
      <c r="J4" s="182"/>
      <c r="K4" s="182"/>
    </row>
    <row r="5" spans="1:30" ht="20.25">
      <c r="A5" s="180" t="s">
        <v>840</v>
      </c>
      <c r="B5" s="181" t="s">
        <v>841</v>
      </c>
      <c r="C5" s="181" t="s">
        <v>842</v>
      </c>
      <c r="D5" s="181" t="s">
        <v>833</v>
      </c>
      <c r="E5" s="181" t="s">
        <v>834</v>
      </c>
      <c r="F5" s="181">
        <v>2.5129999999999999</v>
      </c>
      <c r="G5" s="181" t="s">
        <v>843</v>
      </c>
      <c r="H5" s="181">
        <v>130320</v>
      </c>
      <c r="I5" s="181" t="s">
        <v>844</v>
      </c>
      <c r="J5" s="182"/>
      <c r="K5" s="182"/>
    </row>
    <row r="6" spans="1:30" ht="20.25">
      <c r="A6" s="180" t="s">
        <v>718</v>
      </c>
      <c r="B6" s="181" t="s">
        <v>841</v>
      </c>
      <c r="C6" s="181" t="s">
        <v>842</v>
      </c>
      <c r="D6" s="181"/>
      <c r="E6" s="181"/>
      <c r="F6" s="181"/>
      <c r="G6" s="181" t="s">
        <v>845</v>
      </c>
      <c r="H6" s="181"/>
      <c r="I6" s="181"/>
      <c r="J6" s="182"/>
      <c r="K6" s="183">
        <v>41033</v>
      </c>
    </row>
    <row r="7" spans="1:30" ht="20.25">
      <c r="A7" s="180" t="s">
        <v>846</v>
      </c>
      <c r="B7" s="181" t="s">
        <v>847</v>
      </c>
      <c r="C7" s="181" t="s">
        <v>848</v>
      </c>
      <c r="D7" s="181" t="s">
        <v>849</v>
      </c>
      <c r="E7" s="181" t="s">
        <v>850</v>
      </c>
      <c r="F7" s="181">
        <v>1.986</v>
      </c>
      <c r="G7" s="181" t="s">
        <v>851</v>
      </c>
      <c r="H7" s="182"/>
      <c r="I7" s="181"/>
      <c r="J7" s="182"/>
      <c r="K7" s="182"/>
    </row>
    <row r="8" spans="1:30" ht="20.25">
      <c r="A8" s="180" t="s">
        <v>852</v>
      </c>
      <c r="B8" s="181" t="s">
        <v>853</v>
      </c>
      <c r="C8" s="181" t="s">
        <v>842</v>
      </c>
      <c r="D8" s="181" t="s">
        <v>849</v>
      </c>
      <c r="E8" s="181" t="s">
        <v>854</v>
      </c>
      <c r="F8" s="181">
        <v>1.9650000000000001</v>
      </c>
      <c r="G8" s="181" t="s">
        <v>855</v>
      </c>
      <c r="H8" s="181" t="s">
        <v>856</v>
      </c>
      <c r="I8" s="181" t="s">
        <v>857</v>
      </c>
      <c r="J8" s="182"/>
      <c r="K8" s="182"/>
    </row>
    <row r="9" spans="1:30" ht="20.25">
      <c r="A9" s="180" t="s">
        <v>858</v>
      </c>
      <c r="B9" s="181" t="s">
        <v>859</v>
      </c>
      <c r="C9" s="181" t="s">
        <v>842</v>
      </c>
      <c r="D9" s="181" t="s">
        <v>833</v>
      </c>
      <c r="E9" s="181" t="s">
        <v>834</v>
      </c>
      <c r="F9" s="181">
        <v>1.9750000000000001</v>
      </c>
      <c r="G9" s="181" t="s">
        <v>860</v>
      </c>
      <c r="H9" s="182"/>
      <c r="I9" s="181"/>
      <c r="J9" s="182"/>
      <c r="K9" s="182"/>
    </row>
    <row r="10" spans="1:30" ht="20.25">
      <c r="A10" s="180" t="s">
        <v>861</v>
      </c>
      <c r="B10" s="181" t="s">
        <v>862</v>
      </c>
      <c r="C10" s="181" t="s">
        <v>863</v>
      </c>
      <c r="D10" s="181" t="s">
        <v>833</v>
      </c>
      <c r="E10" s="181" t="s">
        <v>834</v>
      </c>
      <c r="F10" s="181">
        <v>2.5499999999999998</v>
      </c>
      <c r="G10" s="181" t="s">
        <v>864</v>
      </c>
      <c r="H10" s="182"/>
      <c r="I10" s="181"/>
      <c r="J10" s="182"/>
      <c r="K10" s="182"/>
    </row>
    <row r="11" spans="1:30" s="182" customFormat="1" ht="20.25">
      <c r="A11" s="180" t="s">
        <v>865</v>
      </c>
      <c r="B11" s="181" t="s">
        <v>866</v>
      </c>
      <c r="C11" s="181" t="s">
        <v>867</v>
      </c>
      <c r="D11" s="181" t="s">
        <v>868</v>
      </c>
      <c r="E11" s="181" t="s">
        <v>869</v>
      </c>
      <c r="F11" s="181">
        <v>1.917</v>
      </c>
      <c r="G11" s="181" t="s">
        <v>870</v>
      </c>
      <c r="I11" s="18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30" s="187" customFormat="1">
      <c r="A12" s="184"/>
      <c r="B12" s="185"/>
      <c r="C12" s="185"/>
      <c r="D12" s="185"/>
      <c r="E12" s="185"/>
      <c r="F12" s="185"/>
      <c r="G12" s="185"/>
      <c r="H12" s="185"/>
      <c r="I12" s="184"/>
      <c r="J12" s="185"/>
      <c r="K12" s="186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ht="23.25" customHeight="1">
      <c r="A13" s="290" t="s">
        <v>871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2"/>
    </row>
    <row r="14" spans="1:30" s="182" customFormat="1" ht="15.75">
      <c r="A14" s="178" t="s">
        <v>820</v>
      </c>
      <c r="B14" s="178" t="s">
        <v>218</v>
      </c>
      <c r="C14" s="178" t="s">
        <v>821</v>
      </c>
      <c r="D14" s="178" t="s">
        <v>822</v>
      </c>
      <c r="E14" s="178" t="s">
        <v>823</v>
      </c>
      <c r="F14" s="178" t="s">
        <v>824</v>
      </c>
      <c r="G14" s="178" t="s">
        <v>825</v>
      </c>
      <c r="H14" s="178" t="s">
        <v>826</v>
      </c>
      <c r="I14" s="178" t="s">
        <v>827</v>
      </c>
      <c r="J14" s="178" t="s">
        <v>828</v>
      </c>
      <c r="K14" s="179" t="s">
        <v>829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s="182" customFormat="1" ht="20.25">
      <c r="A15" s="180" t="s">
        <v>872</v>
      </c>
      <c r="B15" s="16" t="s">
        <v>873</v>
      </c>
      <c r="C15" s="16" t="s">
        <v>874</v>
      </c>
      <c r="D15" s="16" t="s">
        <v>868</v>
      </c>
      <c r="E15" s="16" t="s">
        <v>875</v>
      </c>
      <c r="F15" s="16" t="s">
        <v>876</v>
      </c>
      <c r="G15" s="16" t="s">
        <v>877</v>
      </c>
      <c r="H15" s="178"/>
      <c r="I15" s="188"/>
      <c r="J15" s="178"/>
      <c r="K15" s="179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s="182" customFormat="1" ht="20.25">
      <c r="A16" s="180" t="s">
        <v>878</v>
      </c>
      <c r="B16" s="181" t="s">
        <v>879</v>
      </c>
      <c r="C16" s="181" t="s">
        <v>838</v>
      </c>
      <c r="D16" s="181" t="s">
        <v>833</v>
      </c>
      <c r="E16" s="181" t="s">
        <v>834</v>
      </c>
      <c r="F16" s="181" t="s">
        <v>880</v>
      </c>
      <c r="G16" s="181">
        <v>6052603</v>
      </c>
      <c r="I16" s="189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1" s="182" customFormat="1" ht="20.25">
      <c r="A17" s="180" t="s">
        <v>881</v>
      </c>
      <c r="B17" s="181" t="s">
        <v>882</v>
      </c>
      <c r="C17" s="181" t="s">
        <v>883</v>
      </c>
      <c r="D17" s="181" t="s">
        <v>833</v>
      </c>
      <c r="E17" s="181" t="s">
        <v>834</v>
      </c>
      <c r="F17" s="181">
        <v>2.569</v>
      </c>
      <c r="G17" s="16" t="s">
        <v>884</v>
      </c>
      <c r="I17" s="189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1" s="182" customFormat="1" ht="20.25">
      <c r="A18" s="180" t="s">
        <v>885</v>
      </c>
      <c r="B18" s="181" t="s">
        <v>886</v>
      </c>
      <c r="C18" s="181" t="s">
        <v>887</v>
      </c>
      <c r="D18" s="181" t="s">
        <v>868</v>
      </c>
      <c r="E18" s="181" t="s">
        <v>869</v>
      </c>
      <c r="F18" s="181">
        <v>1.8979999999999999</v>
      </c>
      <c r="G18" s="181" t="s">
        <v>888</v>
      </c>
      <c r="I18" s="189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1" s="182" customFormat="1" ht="20.25">
      <c r="A19" s="180" t="s">
        <v>889</v>
      </c>
      <c r="B19" s="181" t="s">
        <v>890</v>
      </c>
      <c r="C19" s="181" t="s">
        <v>838</v>
      </c>
      <c r="D19" s="181" t="s">
        <v>849</v>
      </c>
      <c r="E19" s="181" t="s">
        <v>834</v>
      </c>
      <c r="F19" s="181">
        <v>2.77</v>
      </c>
      <c r="G19" s="181" t="s">
        <v>891</v>
      </c>
      <c r="I19" s="190">
        <v>40948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1" s="182" customFormat="1" ht="20.25">
      <c r="A20" s="180" t="s">
        <v>892</v>
      </c>
      <c r="B20" s="181" t="s">
        <v>893</v>
      </c>
      <c r="C20" s="181" t="s">
        <v>894</v>
      </c>
      <c r="D20" s="181" t="s">
        <v>833</v>
      </c>
      <c r="E20" s="181" t="s">
        <v>834</v>
      </c>
      <c r="F20" s="181" t="s">
        <v>895</v>
      </c>
      <c r="G20" s="181" t="s">
        <v>896</v>
      </c>
      <c r="I20" s="189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1" s="182" customFormat="1" ht="20.25">
      <c r="A21" s="180" t="s">
        <v>897</v>
      </c>
      <c r="B21" s="181" t="s">
        <v>898</v>
      </c>
      <c r="C21" s="181" t="s">
        <v>838</v>
      </c>
      <c r="D21" s="181" t="s">
        <v>833</v>
      </c>
      <c r="E21" s="181" t="s">
        <v>834</v>
      </c>
      <c r="F21" s="181">
        <v>3.01</v>
      </c>
      <c r="G21" s="181">
        <v>451992</v>
      </c>
      <c r="I21" s="189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1" s="182" customFormat="1" ht="20.25">
      <c r="A22" s="180" t="s">
        <v>899</v>
      </c>
      <c r="B22" s="181" t="s">
        <v>900</v>
      </c>
      <c r="C22" s="181" t="s">
        <v>883</v>
      </c>
      <c r="D22" s="181" t="s">
        <v>849</v>
      </c>
      <c r="E22" s="181" t="s">
        <v>834</v>
      </c>
      <c r="F22" s="181">
        <v>2.9910000000000001</v>
      </c>
      <c r="G22" s="181">
        <v>1035082</v>
      </c>
      <c r="I22" s="189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1" s="193" customFormat="1" ht="20.25">
      <c r="A23" s="191" t="s">
        <v>901</v>
      </c>
      <c r="B23" s="192" t="s">
        <v>902</v>
      </c>
      <c r="C23" s="192"/>
      <c r="D23" s="192" t="s">
        <v>833</v>
      </c>
      <c r="E23" s="192" t="s">
        <v>834</v>
      </c>
      <c r="F23" s="192">
        <v>2.82</v>
      </c>
      <c r="G23" s="192" t="s">
        <v>903</v>
      </c>
      <c r="I23" s="194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1" s="182" customFormat="1" ht="20.25">
      <c r="A24" s="180" t="s">
        <v>904</v>
      </c>
      <c r="B24" s="181" t="s">
        <v>905</v>
      </c>
      <c r="C24" s="181" t="s">
        <v>906</v>
      </c>
      <c r="D24" s="181" t="s">
        <v>907</v>
      </c>
      <c r="E24" s="181"/>
      <c r="F24" s="181">
        <v>2.75</v>
      </c>
      <c r="G24" s="181"/>
      <c r="I24" s="181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31" s="187" customFormat="1" ht="20.25">
      <c r="A25" s="195"/>
      <c r="B25" s="196"/>
      <c r="C25" s="196"/>
      <c r="D25" s="196"/>
      <c r="E25" s="196"/>
      <c r="F25" s="196"/>
      <c r="G25" s="196"/>
      <c r="I25" s="197"/>
      <c r="J25" s="198"/>
      <c r="K25" s="199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1" ht="23.25">
      <c r="A26" s="290" t="s">
        <v>908</v>
      </c>
      <c r="B26" s="291"/>
      <c r="C26" s="291"/>
      <c r="D26" s="291"/>
      <c r="E26" s="291"/>
      <c r="F26" s="291"/>
      <c r="G26" s="291"/>
      <c r="H26" s="291"/>
      <c r="I26" s="293"/>
      <c r="J26" s="293"/>
      <c r="K26" s="294"/>
    </row>
    <row r="27" spans="1:31" ht="15.75">
      <c r="A27" s="200" t="s">
        <v>820</v>
      </c>
      <c r="B27" s="200" t="s">
        <v>218</v>
      </c>
      <c r="C27" s="200" t="s">
        <v>821</v>
      </c>
      <c r="D27" s="200" t="s">
        <v>909</v>
      </c>
      <c r="E27" s="200" t="s">
        <v>823</v>
      </c>
      <c r="F27" s="200" t="s">
        <v>824</v>
      </c>
      <c r="G27" s="200" t="s">
        <v>825</v>
      </c>
      <c r="H27" s="200" t="s">
        <v>826</v>
      </c>
      <c r="I27" s="178" t="s">
        <v>827</v>
      </c>
      <c r="J27" s="178" t="s">
        <v>828</v>
      </c>
      <c r="K27" s="179" t="s">
        <v>829</v>
      </c>
    </row>
    <row r="28" spans="1:31" s="182" customFormat="1" ht="20.25">
      <c r="A28" s="180" t="s">
        <v>910</v>
      </c>
      <c r="B28" s="181" t="s">
        <v>911</v>
      </c>
      <c r="C28" s="181">
        <v>0.875</v>
      </c>
      <c r="D28" s="181" t="s">
        <v>912</v>
      </c>
      <c r="E28" s="181" t="s">
        <v>913</v>
      </c>
      <c r="F28" s="181">
        <v>6</v>
      </c>
      <c r="G28" s="181" t="s">
        <v>914</v>
      </c>
      <c r="H28" s="182">
        <v>128417</v>
      </c>
      <c r="I28" s="181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1" s="182" customFormat="1" ht="20.25">
      <c r="A29" s="180"/>
      <c r="B29" s="181" t="s">
        <v>992</v>
      </c>
      <c r="C29" s="181" t="s">
        <v>101</v>
      </c>
      <c r="D29" s="181" t="s">
        <v>912</v>
      </c>
      <c r="E29" s="181" t="s">
        <v>913</v>
      </c>
      <c r="F29" s="181" t="s">
        <v>100</v>
      </c>
      <c r="G29" s="181"/>
      <c r="I29" s="181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1" s="182" customFormat="1" ht="20.25">
      <c r="A30" s="180" t="s">
        <v>915</v>
      </c>
      <c r="B30" s="181" t="s">
        <v>916</v>
      </c>
      <c r="C30" s="181">
        <v>0.875</v>
      </c>
      <c r="D30" s="181" t="s">
        <v>912</v>
      </c>
      <c r="E30" s="181" t="s">
        <v>913</v>
      </c>
      <c r="F30" s="181">
        <v>6</v>
      </c>
      <c r="G30" s="181" t="s">
        <v>917</v>
      </c>
      <c r="H30" s="181" t="s">
        <v>918</v>
      </c>
      <c r="I30" s="201" t="s">
        <v>919</v>
      </c>
      <c r="J30" s="182" t="s">
        <v>920</v>
      </c>
      <c r="K30" s="183">
        <v>40840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1" s="203" customFormat="1" ht="25.5">
      <c r="A31" s="202" t="s">
        <v>818</v>
      </c>
      <c r="B31" s="203" t="s">
        <v>921</v>
      </c>
      <c r="C31" s="203">
        <v>0.875</v>
      </c>
      <c r="D31" s="203" t="s">
        <v>912</v>
      </c>
      <c r="E31" s="203" t="s">
        <v>913</v>
      </c>
      <c r="F31" s="203">
        <v>6</v>
      </c>
      <c r="G31" s="203" t="s">
        <v>922</v>
      </c>
      <c r="H31" s="204" t="s">
        <v>923</v>
      </c>
      <c r="I31" s="204"/>
      <c r="J31" s="203" t="s">
        <v>924</v>
      </c>
      <c r="K31" s="205">
        <v>40806</v>
      </c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</row>
    <row r="32" spans="1:31" ht="20.25" customHeight="1">
      <c r="A32" s="180" t="s">
        <v>925</v>
      </c>
      <c r="B32" s="181" t="s">
        <v>866</v>
      </c>
      <c r="C32" s="181" t="s">
        <v>926</v>
      </c>
      <c r="D32" s="181" t="s">
        <v>912</v>
      </c>
      <c r="E32" s="181" t="s">
        <v>913</v>
      </c>
      <c r="F32" s="181" t="s">
        <v>927</v>
      </c>
      <c r="G32" s="181" t="s">
        <v>928</v>
      </c>
      <c r="H32" s="181">
        <v>130343</v>
      </c>
      <c r="I32" s="181"/>
      <c r="J32" s="181" t="s">
        <v>929</v>
      </c>
      <c r="K32" s="183">
        <v>40806</v>
      </c>
    </row>
    <row r="33" spans="1:11" ht="20.25">
      <c r="A33" s="195"/>
      <c r="B33" s="196"/>
      <c r="C33" s="196"/>
      <c r="D33" s="196"/>
      <c r="E33" s="196"/>
      <c r="F33" s="196"/>
      <c r="G33" s="196"/>
      <c r="H33" s="187"/>
      <c r="I33" s="197"/>
      <c r="J33" s="198"/>
      <c r="K33" s="199"/>
    </row>
    <row r="34" spans="1:11" ht="23.25">
      <c r="A34" s="290" t="s">
        <v>997</v>
      </c>
      <c r="B34" s="291"/>
      <c r="C34" s="291"/>
      <c r="D34" s="291"/>
      <c r="E34" s="291"/>
      <c r="F34" s="291"/>
      <c r="G34" s="291"/>
      <c r="H34" s="291"/>
      <c r="I34" s="293"/>
      <c r="J34" s="293"/>
      <c r="K34" s="294"/>
    </row>
    <row r="35" spans="1:11" ht="15.75">
      <c r="A35" s="200" t="s">
        <v>820</v>
      </c>
      <c r="B35" s="200" t="s">
        <v>218</v>
      </c>
      <c r="C35" s="200" t="s">
        <v>821</v>
      </c>
      <c r="D35" s="200" t="s">
        <v>822</v>
      </c>
      <c r="E35" s="200" t="s">
        <v>823</v>
      </c>
      <c r="F35" s="200" t="s">
        <v>824</v>
      </c>
      <c r="G35" s="200" t="s">
        <v>825</v>
      </c>
      <c r="H35" s="200" t="s">
        <v>826</v>
      </c>
      <c r="I35" s="178" t="s">
        <v>827</v>
      </c>
      <c r="J35" s="178" t="s">
        <v>828</v>
      </c>
      <c r="K35" s="179" t="s">
        <v>829</v>
      </c>
    </row>
    <row r="36" spans="1:11" ht="20.25">
      <c r="A36" s="180"/>
      <c r="B36" s="16" t="s">
        <v>1002</v>
      </c>
      <c r="C36" s="16" t="s">
        <v>998</v>
      </c>
      <c r="D36" s="16" t="s">
        <v>28</v>
      </c>
      <c r="E36" s="181"/>
      <c r="F36" s="16" t="s">
        <v>998</v>
      </c>
      <c r="G36" s="16" t="s">
        <v>999</v>
      </c>
      <c r="H36" s="229" t="s">
        <v>1003</v>
      </c>
      <c r="I36" s="16" t="s">
        <v>1000</v>
      </c>
      <c r="J36" s="182"/>
      <c r="K36" s="229" t="s">
        <v>1001</v>
      </c>
    </row>
    <row r="37" spans="1:11">
      <c r="B37" s="206" t="s">
        <v>930</v>
      </c>
    </row>
  </sheetData>
  <mergeCells count="4">
    <mergeCell ref="A1:K1"/>
    <mergeCell ref="A13:K13"/>
    <mergeCell ref="A26:K26"/>
    <mergeCell ref="A34:K34"/>
  </mergeCells>
  <hyperlinks>
    <hyperlink ref="B37" r:id="rId1" xr:uid="{00000000-0004-0000-0500-000000000000}"/>
  </hyperlinks>
  <pageMargins left="0.7" right="0.7" top="0.75" bottom="0.75" header="0.3" footer="0.3"/>
  <pageSetup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3"/>
  <sheetViews>
    <sheetView workbookViewId="0">
      <selection activeCell="F19" sqref="F19"/>
    </sheetView>
  </sheetViews>
  <sheetFormatPr defaultRowHeight="12.75"/>
  <cols>
    <col min="1" max="1" width="27.5703125" style="1" bestFit="1" customWidth="1"/>
    <col min="2" max="2" width="50.42578125" customWidth="1"/>
    <col min="3" max="3" width="29.28515625" bestFit="1" customWidth="1"/>
    <col min="4" max="4" width="17.140625" bestFit="1" customWidth="1"/>
    <col min="6" max="6" width="35.28515625" customWidth="1"/>
    <col min="7" max="7" width="26.7109375" style="1" bestFit="1" customWidth="1"/>
    <col min="8" max="8" width="20" style="227" bestFit="1" customWidth="1"/>
    <col min="9" max="9" width="13.140625" bestFit="1" customWidth="1"/>
  </cols>
  <sheetData>
    <row r="1" spans="1:25" s="182" customFormat="1" ht="23.25">
      <c r="A1" s="290" t="s">
        <v>931</v>
      </c>
      <c r="B1" s="291"/>
      <c r="C1" s="291"/>
      <c r="D1" s="291"/>
      <c r="E1" s="291"/>
      <c r="F1" s="291"/>
      <c r="G1" s="291"/>
      <c r="H1" s="291"/>
      <c r="I1" s="292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5" s="182" customFormat="1" ht="15.75">
      <c r="A2" s="178" t="s">
        <v>932</v>
      </c>
      <c r="B2" s="178" t="s">
        <v>313</v>
      </c>
      <c r="C2" s="178" t="s">
        <v>933</v>
      </c>
      <c r="D2" s="178" t="s">
        <v>934</v>
      </c>
      <c r="E2" s="178" t="s">
        <v>935</v>
      </c>
      <c r="F2" s="178" t="s">
        <v>825</v>
      </c>
      <c r="G2" s="179" t="s">
        <v>936</v>
      </c>
      <c r="H2" s="207" t="s">
        <v>827</v>
      </c>
      <c r="I2" s="179" t="s">
        <v>829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5" s="182" customFormat="1" ht="20.25">
      <c r="A3" s="180" t="s">
        <v>937</v>
      </c>
      <c r="B3" s="208" t="s">
        <v>938</v>
      </c>
      <c r="C3" s="208">
        <v>8</v>
      </c>
      <c r="D3" s="208"/>
      <c r="E3" s="208"/>
      <c r="F3" s="209" t="s">
        <v>939</v>
      </c>
      <c r="G3" s="208"/>
      <c r="H3" s="210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s="182" customFormat="1" ht="20.25">
      <c r="A4" s="180" t="s">
        <v>940</v>
      </c>
      <c r="B4" s="208" t="s">
        <v>941</v>
      </c>
      <c r="C4" s="208">
        <v>8</v>
      </c>
      <c r="D4" s="208"/>
      <c r="E4" s="208"/>
      <c r="F4" s="209" t="s">
        <v>914</v>
      </c>
      <c r="G4" s="208"/>
      <c r="H4" s="210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s="182" customFormat="1" ht="39.75">
      <c r="A5" s="180" t="s">
        <v>942</v>
      </c>
      <c r="B5" s="208" t="s">
        <v>916</v>
      </c>
      <c r="C5" s="208">
        <v>8</v>
      </c>
      <c r="D5" s="208"/>
      <c r="E5" s="208"/>
      <c r="F5" s="209" t="s">
        <v>943</v>
      </c>
      <c r="G5" s="208">
        <v>129921</v>
      </c>
      <c r="H5" s="211" t="s">
        <v>944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s="182" customFormat="1" ht="20.25">
      <c r="A6" s="180" t="s">
        <v>945</v>
      </c>
      <c r="B6" s="208" t="s">
        <v>946</v>
      </c>
      <c r="C6" s="208">
        <v>8</v>
      </c>
      <c r="D6" s="208"/>
      <c r="E6" s="208"/>
      <c r="F6" s="209" t="s">
        <v>947</v>
      </c>
      <c r="G6" s="208">
        <v>130358</v>
      </c>
      <c r="H6" s="211" t="s">
        <v>948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s="182" customFormat="1" ht="20.25">
      <c r="A7" s="180" t="s">
        <v>949</v>
      </c>
      <c r="B7" s="208" t="s">
        <v>950</v>
      </c>
      <c r="C7" s="208">
        <v>15</v>
      </c>
      <c r="D7" s="208">
        <v>0.64849999999999997</v>
      </c>
      <c r="E7" s="208"/>
      <c r="F7" s="209">
        <v>28028</v>
      </c>
      <c r="G7" s="208"/>
      <c r="H7" s="212"/>
      <c r="I7" s="193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s="187" customFormat="1" ht="20.25">
      <c r="A8" s="195"/>
      <c r="B8" s="213"/>
      <c r="C8" s="213"/>
      <c r="D8" s="213"/>
      <c r="E8" s="213"/>
      <c r="F8" s="214"/>
      <c r="G8" s="213"/>
      <c r="H8" s="215"/>
      <c r="I8" s="216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s="217" customFormat="1" ht="23.25">
      <c r="A9" s="290" t="s">
        <v>951</v>
      </c>
      <c r="B9" s="291"/>
      <c r="C9" s="291"/>
      <c r="D9" s="291"/>
      <c r="E9" s="291"/>
      <c r="F9" s="291"/>
      <c r="G9" s="291"/>
      <c r="H9" s="293"/>
      <c r="I9" s="294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s="182" customFormat="1" ht="15.75">
      <c r="A10" s="178" t="s">
        <v>932</v>
      </c>
      <c r="B10" s="178" t="s">
        <v>313</v>
      </c>
      <c r="C10" s="178" t="s">
        <v>933</v>
      </c>
      <c r="D10" s="178" t="s">
        <v>934</v>
      </c>
      <c r="E10" s="178" t="s">
        <v>935</v>
      </c>
      <c r="F10" s="178" t="s">
        <v>825</v>
      </c>
      <c r="G10" s="179" t="s">
        <v>936</v>
      </c>
      <c r="H10" s="207" t="s">
        <v>827</v>
      </c>
      <c r="I10" s="179" t="s">
        <v>829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s="182" customFormat="1" ht="20.25">
      <c r="A11" s="180" t="s">
        <v>952</v>
      </c>
      <c r="B11" s="208" t="s">
        <v>953</v>
      </c>
      <c r="C11" s="208">
        <v>10</v>
      </c>
      <c r="D11" s="208"/>
      <c r="E11" s="208"/>
      <c r="F11" s="209" t="s">
        <v>954</v>
      </c>
      <c r="G11" s="208"/>
      <c r="H11" s="210"/>
      <c r="I11" s="183">
        <v>40753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s="182" customFormat="1" ht="20.25">
      <c r="A12" s="180" t="s">
        <v>955</v>
      </c>
      <c r="B12" s="208" t="s">
        <v>956</v>
      </c>
      <c r="C12" s="208">
        <v>12</v>
      </c>
      <c r="D12" s="208">
        <v>0.51080000000000003</v>
      </c>
      <c r="E12" s="208"/>
      <c r="F12" s="209" t="s">
        <v>957</v>
      </c>
      <c r="G12" s="208" t="s">
        <v>958</v>
      </c>
      <c r="H12" s="211">
        <v>40945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s="182" customFormat="1" ht="20.25">
      <c r="A13" s="180" t="s">
        <v>959</v>
      </c>
      <c r="B13" s="208" t="s">
        <v>960</v>
      </c>
      <c r="C13" s="208">
        <v>12</v>
      </c>
      <c r="D13" s="208"/>
      <c r="E13" s="208"/>
      <c r="F13" s="16" t="s">
        <v>961</v>
      </c>
      <c r="G13" s="208"/>
      <c r="H13" s="210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s="182" customFormat="1" ht="20.25">
      <c r="A14" s="180" t="s">
        <v>962</v>
      </c>
      <c r="B14" s="208" t="s">
        <v>963</v>
      </c>
      <c r="C14" s="208">
        <v>8</v>
      </c>
      <c r="D14" s="208">
        <v>0.54459999999999997</v>
      </c>
      <c r="E14" s="208"/>
      <c r="F14" s="209" t="s">
        <v>964</v>
      </c>
      <c r="G14" s="16" t="s">
        <v>965</v>
      </c>
      <c r="H14" s="2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s="182" customFormat="1" ht="20.25">
      <c r="A15" s="180" t="s">
        <v>966</v>
      </c>
      <c r="B15" s="208" t="s">
        <v>963</v>
      </c>
      <c r="C15" s="208">
        <v>11</v>
      </c>
      <c r="D15" s="208"/>
      <c r="E15" s="208"/>
      <c r="F15" s="209" t="s">
        <v>967</v>
      </c>
      <c r="G15" s="208"/>
      <c r="H15" s="210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s="182" customFormat="1" ht="20.25">
      <c r="A16" s="180" t="s">
        <v>968</v>
      </c>
      <c r="B16" s="208" t="s">
        <v>969</v>
      </c>
      <c r="C16" s="208">
        <v>16</v>
      </c>
      <c r="D16" s="208"/>
      <c r="E16" s="208"/>
      <c r="F16" s="209" t="s">
        <v>970</v>
      </c>
      <c r="G16" s="208"/>
      <c r="H16" s="210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s="182" customFormat="1" ht="20.25">
      <c r="A17" s="180" t="s">
        <v>971</v>
      </c>
      <c r="B17" s="208" t="s">
        <v>972</v>
      </c>
      <c r="C17" s="208">
        <v>18</v>
      </c>
      <c r="D17" s="208"/>
      <c r="E17" s="208"/>
      <c r="F17" s="209" t="s">
        <v>973</v>
      </c>
      <c r="G17" s="208"/>
      <c r="H17" s="210"/>
      <c r="I17" s="19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20.25">
      <c r="A18" s="191" t="s">
        <v>925</v>
      </c>
      <c r="B18" s="218" t="s">
        <v>974</v>
      </c>
      <c r="C18" s="218">
        <v>42</v>
      </c>
      <c r="D18" s="218"/>
      <c r="E18" s="218"/>
      <c r="F18" s="219"/>
      <c r="G18" s="218"/>
      <c r="H18" s="220"/>
      <c r="I18" s="193"/>
    </row>
    <row r="19" spans="1:25" s="182" customFormat="1" ht="20.25">
      <c r="A19" s="180" t="s">
        <v>975</v>
      </c>
      <c r="B19" s="208" t="s">
        <v>1185</v>
      </c>
      <c r="C19" s="208">
        <v>6</v>
      </c>
      <c r="D19" s="208"/>
      <c r="E19" s="208"/>
      <c r="F19" s="209" t="s">
        <v>1184</v>
      </c>
      <c r="G19" s="208"/>
      <c r="H19" s="221"/>
    </row>
    <row r="20" spans="1:25" s="187" customFormat="1" ht="20.25">
      <c r="A20" s="195"/>
      <c r="B20" s="196"/>
      <c r="C20" s="196"/>
      <c r="D20" s="196"/>
      <c r="E20" s="196"/>
      <c r="F20" s="196"/>
      <c r="G20" s="196"/>
      <c r="H20" s="222"/>
      <c r="I20" s="22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23.25" customHeight="1">
      <c r="A21" s="290" t="s">
        <v>976</v>
      </c>
      <c r="B21" s="295"/>
      <c r="C21" s="295"/>
      <c r="D21" s="295"/>
      <c r="E21" s="295"/>
      <c r="F21" s="295"/>
      <c r="G21" s="295"/>
      <c r="H21" s="295"/>
      <c r="I21" s="294"/>
    </row>
    <row r="22" spans="1:25" s="224" customFormat="1" ht="15.75">
      <c r="A22" s="178" t="s">
        <v>932</v>
      </c>
      <c r="B22" s="178" t="s">
        <v>313</v>
      </c>
      <c r="C22" s="178" t="s">
        <v>933</v>
      </c>
      <c r="D22" s="178" t="s">
        <v>822</v>
      </c>
      <c r="E22" s="178" t="s">
        <v>821</v>
      </c>
      <c r="F22" s="178" t="s">
        <v>825</v>
      </c>
      <c r="G22" s="179" t="s">
        <v>936</v>
      </c>
      <c r="H22" s="207" t="s">
        <v>827</v>
      </c>
      <c r="I22" s="179" t="s">
        <v>829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20.25">
      <c r="A23" s="180" t="s">
        <v>977</v>
      </c>
      <c r="B23" s="208" t="s">
        <v>938</v>
      </c>
      <c r="C23" s="208">
        <v>24</v>
      </c>
      <c r="D23" s="208" t="s">
        <v>978</v>
      </c>
      <c r="E23" s="208">
        <v>4.056</v>
      </c>
      <c r="F23" s="209" t="s">
        <v>979</v>
      </c>
      <c r="G23" s="208"/>
      <c r="H23" s="210"/>
      <c r="I23" s="182"/>
    </row>
    <row r="24" spans="1:25" ht="20.25">
      <c r="A24" s="180" t="s">
        <v>980</v>
      </c>
      <c r="B24" s="208" t="s">
        <v>941</v>
      </c>
      <c r="C24" s="208">
        <v>24</v>
      </c>
      <c r="D24" s="208" t="s">
        <v>978</v>
      </c>
      <c r="E24" s="208">
        <v>3.16</v>
      </c>
      <c r="F24" s="208" t="s">
        <v>981</v>
      </c>
      <c r="G24" s="208"/>
      <c r="H24" s="210" t="s">
        <v>982</v>
      </c>
      <c r="I24" s="182"/>
    </row>
    <row r="25" spans="1:25" ht="20.25">
      <c r="A25" s="180" t="s">
        <v>983</v>
      </c>
      <c r="B25" s="208" t="s">
        <v>921</v>
      </c>
      <c r="C25" s="208">
        <v>32</v>
      </c>
      <c r="D25" s="208" t="s">
        <v>984</v>
      </c>
      <c r="E25" s="208">
        <v>2.0499999999999998</v>
      </c>
      <c r="F25" s="209" t="s">
        <v>985</v>
      </c>
      <c r="G25" s="208"/>
      <c r="H25" s="210"/>
      <c r="I25" s="182"/>
    </row>
    <row r="26" spans="1:25" ht="20.25">
      <c r="A26" s="180" t="s">
        <v>986</v>
      </c>
      <c r="B26" s="208" t="s">
        <v>987</v>
      </c>
      <c r="C26" s="208" t="s">
        <v>988</v>
      </c>
      <c r="D26" s="208" t="s">
        <v>978</v>
      </c>
      <c r="E26" s="208">
        <v>2.9329999999999998</v>
      </c>
      <c r="F26" s="209" t="s">
        <v>989</v>
      </c>
      <c r="G26" s="16" t="s">
        <v>990</v>
      </c>
      <c r="H26" s="210"/>
      <c r="I26" s="182"/>
    </row>
    <row r="27" spans="1:25" ht="20.25">
      <c r="A27" s="225"/>
      <c r="B27" s="226"/>
      <c r="C27" s="226"/>
      <c r="D27" s="226"/>
      <c r="E27" s="226"/>
      <c r="F27" s="226"/>
      <c r="G27" s="226"/>
    </row>
    <row r="28" spans="1:25" ht="20.25">
      <c r="A28" s="225"/>
      <c r="B28" s="226"/>
      <c r="C28" s="226"/>
      <c r="D28" s="226"/>
      <c r="E28" s="226"/>
      <c r="F28" s="226"/>
      <c r="G28" s="226"/>
    </row>
    <row r="29" spans="1:25" ht="20.25">
      <c r="A29" s="225"/>
      <c r="B29" s="228" t="s">
        <v>991</v>
      </c>
      <c r="C29" s="1"/>
      <c r="D29" s="1"/>
      <c r="E29" s="1"/>
      <c r="F29" s="1"/>
    </row>
    <row r="30" spans="1:25" ht="20.25">
      <c r="A30" s="225"/>
      <c r="B30" s="1"/>
      <c r="C30" s="1"/>
      <c r="D30" s="1"/>
      <c r="E30" s="1"/>
      <c r="F30" s="1"/>
    </row>
    <row r="31" spans="1:25" ht="20.25">
      <c r="A31" s="225"/>
      <c r="B31" s="1"/>
      <c r="C31" s="1"/>
      <c r="D31" s="1"/>
      <c r="E31" s="1"/>
      <c r="F31" s="1"/>
    </row>
    <row r="32" spans="1:25" ht="20.25">
      <c r="A32" s="225"/>
      <c r="B32" s="1"/>
      <c r="C32" s="1"/>
      <c r="D32" s="1"/>
      <c r="E32" s="1"/>
      <c r="F32" s="1"/>
    </row>
    <row r="33" spans="1:6" customFormat="1" ht="20.25">
      <c r="A33" s="225"/>
      <c r="B33" s="1"/>
      <c r="C33" s="1"/>
      <c r="D33" s="1"/>
      <c r="E33" s="1"/>
      <c r="F33" s="1"/>
    </row>
  </sheetData>
  <mergeCells count="3">
    <mergeCell ref="A1:I1"/>
    <mergeCell ref="A9:I9"/>
    <mergeCell ref="A21:I21"/>
  </mergeCells>
  <hyperlinks>
    <hyperlink ref="B29" r:id="rId1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STRIAGHT SIDED&amp;METRIC SPLINES</vt:lpstr>
      <vt:lpstr>INVOLUTE SPLINES</vt:lpstr>
      <vt:lpstr>SHOP INFO</vt:lpstr>
      <vt:lpstr>SINGLE SHEET 11x17</vt:lpstr>
      <vt:lpstr>BROACH-HORNS</vt:lpstr>
      <vt:lpstr>Hob List</vt:lpstr>
      <vt:lpstr>Shaper List</vt:lpstr>
      <vt:lpstr>'INVOLUTE SPLINES'!Print_Area</vt:lpstr>
      <vt:lpstr>'SINGLE SHEET 11x17'!Print_Area</vt:lpstr>
      <vt:lpstr>'STRIAGHT SIDED&amp;METRIC SPLINES'!Print_Area</vt:lpstr>
    </vt:vector>
  </TitlesOfParts>
  <Company>Hayes Manufacturing,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Zeb</dc:creator>
  <cp:lastModifiedBy>Mike Lawson</cp:lastModifiedBy>
  <cp:lastPrinted>2016-02-08T17:55:03Z</cp:lastPrinted>
  <dcterms:created xsi:type="dcterms:W3CDTF">2002-01-14T21:29:42Z</dcterms:created>
  <dcterms:modified xsi:type="dcterms:W3CDTF">2019-03-04T13:17:41Z</dcterms:modified>
</cp:coreProperties>
</file>